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2D2\CND\"/>
    </mc:Choice>
  </mc:AlternateContent>
  <xr:revisionPtr revIDLastSave="0" documentId="8_{A832D546-8463-4F1A-958B-E23F20EE6E17}" xr6:coauthVersionLast="45" xr6:coauthVersionMax="45" xr10:uidLastSave="{00000000-0000-0000-0000-000000000000}"/>
  <workbookProtection workbookAlgorithmName="SHA-512" workbookHashValue="+76lSn8vZ8bhTO57oa+5kZStIOhN93YQGJTElgPNnEOIizhTpU0Naxxj3yiDwYxPhVi3g7TT450ehrXzgv3QvA==" workbookSaltValue="TVWf5NXZFtevEv9pnyQDbg==" workbookSpinCount="100000" lockStructure="1"/>
  <bookViews>
    <workbookView xWindow="28680" yWindow="-120" windowWidth="25440" windowHeight="15390" xr2:uid="{00000000-000D-0000-FFFF-FFFF01000000}"/>
  </bookViews>
  <sheets>
    <sheet name="Summary" sheetId="2" r:id="rId1"/>
    <sheet name="Data Entry" sheetId="1" r:id="rId2"/>
    <sheet name="List Valu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  <c r="P2" i="1" l="1"/>
  <c r="Q2" i="1"/>
  <c r="R2" i="1"/>
  <c r="S2" i="1"/>
  <c r="P3" i="1"/>
  <c r="Q3" i="1"/>
  <c r="R3" i="1"/>
  <c r="P4" i="1"/>
  <c r="S4" i="1" s="1"/>
  <c r="Q4" i="1"/>
  <c r="R4" i="1"/>
  <c r="P5" i="1"/>
  <c r="Q5" i="1"/>
  <c r="R5" i="1"/>
  <c r="P6" i="1"/>
  <c r="S6" i="1" s="1"/>
  <c r="Q6" i="1"/>
  <c r="R6" i="1"/>
  <c r="P7" i="1"/>
  <c r="Q7" i="1"/>
  <c r="R7" i="1"/>
  <c r="P8" i="1"/>
  <c r="Q8" i="1"/>
  <c r="S8" i="1" s="1"/>
  <c r="R8" i="1"/>
  <c r="P9" i="1"/>
  <c r="Q9" i="1"/>
  <c r="R9" i="1"/>
  <c r="P10" i="1"/>
  <c r="Q10" i="1"/>
  <c r="R10" i="1"/>
  <c r="S10" i="1"/>
  <c r="P11" i="1"/>
  <c r="S11" i="1" s="1"/>
  <c r="N11" i="1" s="1"/>
  <c r="Q11" i="1"/>
  <c r="R11" i="1"/>
  <c r="P12" i="1"/>
  <c r="Q12" i="1"/>
  <c r="S12" i="1" s="1"/>
  <c r="R12" i="1"/>
  <c r="P13" i="1"/>
  <c r="S13" i="1" s="1"/>
  <c r="N13" i="1" s="1"/>
  <c r="Q13" i="1"/>
  <c r="R13" i="1"/>
  <c r="P14" i="1"/>
  <c r="Q14" i="1"/>
  <c r="S14" i="1" s="1"/>
  <c r="R14" i="1"/>
  <c r="P15" i="1"/>
  <c r="Q15" i="1"/>
  <c r="R15" i="1"/>
  <c r="P16" i="1"/>
  <c r="Q16" i="1"/>
  <c r="R16" i="1"/>
  <c r="S16" i="1"/>
  <c r="P17" i="1"/>
  <c r="Q17" i="1"/>
  <c r="R17" i="1"/>
  <c r="P18" i="1"/>
  <c r="Q18" i="1"/>
  <c r="R18" i="1"/>
  <c r="P19" i="1"/>
  <c r="Q19" i="1"/>
  <c r="R19" i="1"/>
  <c r="P20" i="1"/>
  <c r="Q20" i="1"/>
  <c r="R20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4" i="1"/>
  <c r="N6" i="1"/>
  <c r="N8" i="1"/>
  <c r="N10" i="1"/>
  <c r="N12" i="1"/>
  <c r="N14" i="1"/>
  <c r="N16" i="1"/>
  <c r="E33" i="2"/>
  <c r="H34" i="2"/>
  <c r="H32" i="2"/>
  <c r="H31" i="2"/>
  <c r="H30" i="2"/>
  <c r="H29" i="2"/>
  <c r="B42" i="2"/>
  <c r="B41" i="2"/>
  <c r="B40" i="2"/>
  <c r="B38" i="2"/>
  <c r="B39" i="2"/>
  <c r="E32" i="2"/>
  <c r="E31" i="2"/>
  <c r="E30" i="2"/>
  <c r="E29" i="2"/>
  <c r="E34" i="2"/>
  <c r="E40" i="2"/>
  <c r="E39" i="2"/>
  <c r="E38" i="2"/>
  <c r="B43" i="2"/>
  <c r="H23" i="2"/>
  <c r="H24" i="2" s="1"/>
  <c r="H22" i="2"/>
  <c r="H21" i="2"/>
  <c r="H11" i="2"/>
  <c r="H10" i="2"/>
  <c r="H9" i="2"/>
  <c r="H8" i="2"/>
  <c r="H7" i="2"/>
  <c r="B34" i="2"/>
  <c r="B33" i="2"/>
  <c r="B32" i="2"/>
  <c r="B31" i="2"/>
  <c r="B30" i="2"/>
  <c r="B29" i="2"/>
  <c r="B23" i="2"/>
  <c r="B22" i="2"/>
  <c r="B21" i="2"/>
  <c r="B24" i="2" s="1"/>
  <c r="B15" i="2"/>
  <c r="B14" i="2"/>
  <c r="B13" i="2"/>
  <c r="B16" i="2"/>
  <c r="B17" i="2"/>
  <c r="B12" i="2"/>
  <c r="B11" i="2"/>
  <c r="B10" i="2"/>
  <c r="B9" i="2"/>
  <c r="B8" i="2"/>
  <c r="B7" i="2"/>
  <c r="B3" i="2"/>
  <c r="B2" i="2"/>
  <c r="B4" i="2" s="1"/>
  <c r="E23" i="2"/>
  <c r="E22" i="2"/>
  <c r="E21" i="2"/>
  <c r="E24" i="2" s="1"/>
  <c r="E16" i="2"/>
  <c r="E15" i="2"/>
  <c r="E14" i="2"/>
  <c r="E10" i="2"/>
  <c r="E9" i="2"/>
  <c r="E8" i="2"/>
  <c r="E7" i="2"/>
  <c r="E11" i="2" s="1"/>
  <c r="P21" i="1"/>
  <c r="S21" i="1" s="1"/>
  <c r="Q21" i="1"/>
  <c r="R21" i="1"/>
  <c r="P22" i="1"/>
  <c r="Q22" i="1"/>
  <c r="R22" i="1"/>
  <c r="S22" i="1" s="1"/>
  <c r="P23" i="1"/>
  <c r="Q23" i="1"/>
  <c r="R23" i="1"/>
  <c r="S23" i="1" s="1"/>
  <c r="P24" i="1"/>
  <c r="Q24" i="1"/>
  <c r="R24" i="1"/>
  <c r="P25" i="1"/>
  <c r="Q25" i="1"/>
  <c r="S25" i="1" s="1"/>
  <c r="N25" i="1" s="1"/>
  <c r="R25" i="1"/>
  <c r="P26" i="1"/>
  <c r="Q26" i="1"/>
  <c r="S26" i="1" s="1"/>
  <c r="N26" i="1" s="1"/>
  <c r="R26" i="1"/>
  <c r="P27" i="1"/>
  <c r="Q27" i="1"/>
  <c r="R27" i="1"/>
  <c r="S27" i="1" s="1"/>
  <c r="P28" i="1"/>
  <c r="S28" i="1" s="1"/>
  <c r="N28" i="1" s="1"/>
  <c r="Q28" i="1"/>
  <c r="R28" i="1"/>
  <c r="P29" i="1"/>
  <c r="S29" i="1" s="1"/>
  <c r="Q29" i="1"/>
  <c r="R29" i="1"/>
  <c r="P30" i="1"/>
  <c r="Q30" i="1"/>
  <c r="S30" i="1" s="1"/>
  <c r="R30" i="1"/>
  <c r="P31" i="1"/>
  <c r="Q31" i="1"/>
  <c r="R31" i="1"/>
  <c r="S31" i="1" s="1"/>
  <c r="P32" i="1"/>
  <c r="Q32" i="1"/>
  <c r="R32" i="1"/>
  <c r="P33" i="1"/>
  <c r="Q33" i="1"/>
  <c r="R33" i="1"/>
  <c r="P34" i="1"/>
  <c r="Q34" i="1"/>
  <c r="S34" i="1" s="1"/>
  <c r="N34" i="1" s="1"/>
  <c r="R34" i="1"/>
  <c r="P35" i="1"/>
  <c r="Q35" i="1"/>
  <c r="R35" i="1"/>
  <c r="S35" i="1" s="1"/>
  <c r="P36" i="1"/>
  <c r="Q36" i="1"/>
  <c r="R36" i="1"/>
  <c r="P37" i="1"/>
  <c r="Q37" i="1"/>
  <c r="R37" i="1"/>
  <c r="P38" i="1"/>
  <c r="Q38" i="1"/>
  <c r="R38" i="1"/>
  <c r="S38" i="1" s="1"/>
  <c r="P39" i="1"/>
  <c r="Q39" i="1"/>
  <c r="R39" i="1"/>
  <c r="S39" i="1" s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S44" i="1" s="1"/>
  <c r="N44" i="1" s="1"/>
  <c r="Q44" i="1"/>
  <c r="R44" i="1"/>
  <c r="P45" i="1"/>
  <c r="S45" i="1" s="1"/>
  <c r="Q45" i="1"/>
  <c r="R45" i="1"/>
  <c r="P46" i="1"/>
  <c r="Q46" i="1"/>
  <c r="R46" i="1"/>
  <c r="P47" i="1"/>
  <c r="Q47" i="1"/>
  <c r="R47" i="1"/>
  <c r="S47" i="1" s="1"/>
  <c r="P48" i="1"/>
  <c r="Q48" i="1"/>
  <c r="R48" i="1"/>
  <c r="P49" i="1"/>
  <c r="Q49" i="1"/>
  <c r="S49" i="1" s="1"/>
  <c r="N49" i="1" s="1"/>
  <c r="R49" i="1"/>
  <c r="P50" i="1"/>
  <c r="Q50" i="1"/>
  <c r="S50" i="1" s="1"/>
  <c r="N50" i="1" s="1"/>
  <c r="R50" i="1"/>
  <c r="P51" i="1"/>
  <c r="Q51" i="1"/>
  <c r="R51" i="1"/>
  <c r="P52" i="1"/>
  <c r="S52" i="1" s="1"/>
  <c r="N52" i="1" s="1"/>
  <c r="Q52" i="1"/>
  <c r="R52" i="1"/>
  <c r="P53" i="1"/>
  <c r="S53" i="1" s="1"/>
  <c r="Q53" i="1"/>
  <c r="R53" i="1"/>
  <c r="P54" i="1"/>
  <c r="Q54" i="1"/>
  <c r="R54" i="1"/>
  <c r="S54" i="1" s="1"/>
  <c r="P55" i="1"/>
  <c r="Q55" i="1"/>
  <c r="R55" i="1"/>
  <c r="P56" i="1"/>
  <c r="Q56" i="1"/>
  <c r="R56" i="1"/>
  <c r="P57" i="1"/>
  <c r="Q57" i="1"/>
  <c r="S57" i="1" s="1"/>
  <c r="N57" i="1" s="1"/>
  <c r="R57" i="1"/>
  <c r="P58" i="1"/>
  <c r="Q58" i="1"/>
  <c r="S58" i="1" s="1"/>
  <c r="N58" i="1" s="1"/>
  <c r="R58" i="1"/>
  <c r="P59" i="1"/>
  <c r="Q59" i="1"/>
  <c r="R59" i="1"/>
  <c r="P60" i="1"/>
  <c r="S60" i="1" s="1"/>
  <c r="N60" i="1" s="1"/>
  <c r="Q60" i="1"/>
  <c r="R60" i="1"/>
  <c r="P61" i="1"/>
  <c r="S61" i="1" s="1"/>
  <c r="Q61" i="1"/>
  <c r="R61" i="1"/>
  <c r="P62" i="1"/>
  <c r="Q62" i="1"/>
  <c r="S62" i="1" s="1"/>
  <c r="R62" i="1"/>
  <c r="P63" i="1"/>
  <c r="Q63" i="1"/>
  <c r="R63" i="1"/>
  <c r="S63" i="1" s="1"/>
  <c r="P64" i="1"/>
  <c r="Q64" i="1"/>
  <c r="R64" i="1"/>
  <c r="P65" i="1"/>
  <c r="Q65" i="1"/>
  <c r="R65" i="1"/>
  <c r="P66" i="1"/>
  <c r="Q66" i="1"/>
  <c r="S66" i="1" s="1"/>
  <c r="N66" i="1" s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S233" i="1" s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S238" i="1" s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S249" i="1" s="1"/>
  <c r="Q249" i="1"/>
  <c r="R249" i="1"/>
  <c r="P250" i="1"/>
  <c r="Q250" i="1"/>
  <c r="R250" i="1"/>
  <c r="P251" i="1"/>
  <c r="Q251" i="1"/>
  <c r="S251" i="1" s="1"/>
  <c r="R251" i="1"/>
  <c r="P252" i="1"/>
  <c r="Q252" i="1"/>
  <c r="R252" i="1"/>
  <c r="P253" i="1"/>
  <c r="Q253" i="1"/>
  <c r="R253" i="1"/>
  <c r="P254" i="1"/>
  <c r="S254" i="1" s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S265" i="1" s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S270" i="1" s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S281" i="1" s="1"/>
  <c r="Q281" i="1"/>
  <c r="R281" i="1"/>
  <c r="P282" i="1"/>
  <c r="Q282" i="1"/>
  <c r="R282" i="1"/>
  <c r="P283" i="1"/>
  <c r="Q283" i="1"/>
  <c r="S283" i="1" s="1"/>
  <c r="R283" i="1"/>
  <c r="P284" i="1"/>
  <c r="Q284" i="1"/>
  <c r="R284" i="1"/>
  <c r="P285" i="1"/>
  <c r="Q285" i="1"/>
  <c r="R285" i="1"/>
  <c r="P286" i="1"/>
  <c r="S286" i="1" s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S294" i="1" s="1"/>
  <c r="Q294" i="1"/>
  <c r="R294" i="1"/>
  <c r="P295" i="1"/>
  <c r="Q295" i="1"/>
  <c r="R295" i="1"/>
  <c r="P296" i="1"/>
  <c r="Q296" i="1"/>
  <c r="R296" i="1"/>
  <c r="P297" i="1"/>
  <c r="S297" i="1" s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S302" i="1" s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S310" i="1" s="1"/>
  <c r="Q310" i="1"/>
  <c r="R310" i="1"/>
  <c r="P311" i="1"/>
  <c r="Q311" i="1"/>
  <c r="R311" i="1"/>
  <c r="P312" i="1"/>
  <c r="Q312" i="1"/>
  <c r="R312" i="1"/>
  <c r="P313" i="1"/>
  <c r="S313" i="1" s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S320" i="1" s="1"/>
  <c r="P321" i="1"/>
  <c r="Q321" i="1"/>
  <c r="R321" i="1"/>
  <c r="P322" i="1"/>
  <c r="Q322" i="1"/>
  <c r="R322" i="1"/>
  <c r="P323" i="1"/>
  <c r="Q323" i="1"/>
  <c r="S323" i="1" s="1"/>
  <c r="R323" i="1"/>
  <c r="P324" i="1"/>
  <c r="Q324" i="1"/>
  <c r="R324" i="1"/>
  <c r="P325" i="1"/>
  <c r="Q325" i="1"/>
  <c r="R325" i="1"/>
  <c r="P326" i="1"/>
  <c r="S326" i="1" s="1"/>
  <c r="Q326" i="1"/>
  <c r="R326" i="1"/>
  <c r="P327" i="1"/>
  <c r="Q327" i="1"/>
  <c r="R327" i="1"/>
  <c r="P328" i="1"/>
  <c r="Q328" i="1"/>
  <c r="R328" i="1"/>
  <c r="P329" i="1"/>
  <c r="S329" i="1" s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S342" i="1" s="1"/>
  <c r="Q342" i="1"/>
  <c r="R342" i="1"/>
  <c r="P343" i="1"/>
  <c r="Q343" i="1"/>
  <c r="R343" i="1"/>
  <c r="P344" i="1"/>
  <c r="Q344" i="1"/>
  <c r="R344" i="1"/>
  <c r="S344" i="1" s="1"/>
  <c r="P345" i="1"/>
  <c r="S345" i="1" s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S355" i="1" s="1"/>
  <c r="R355" i="1"/>
  <c r="P356" i="1"/>
  <c r="Q356" i="1"/>
  <c r="R356" i="1"/>
  <c r="P357" i="1"/>
  <c r="Q357" i="1"/>
  <c r="R357" i="1"/>
  <c r="P358" i="1"/>
  <c r="S358" i="1" s="1"/>
  <c r="Q358" i="1"/>
  <c r="R358" i="1"/>
  <c r="P359" i="1"/>
  <c r="Q359" i="1"/>
  <c r="R359" i="1"/>
  <c r="P360" i="1"/>
  <c r="Q360" i="1"/>
  <c r="R360" i="1"/>
  <c r="P361" i="1"/>
  <c r="S361" i="1" s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S374" i="1" s="1"/>
  <c r="Q374" i="1"/>
  <c r="R374" i="1"/>
  <c r="P375" i="1"/>
  <c r="Q375" i="1"/>
  <c r="R375" i="1"/>
  <c r="P376" i="1"/>
  <c r="Q376" i="1"/>
  <c r="R376" i="1"/>
  <c r="S376" i="1" s="1"/>
  <c r="P377" i="1"/>
  <c r="S377" i="1" s="1"/>
  <c r="Q377" i="1"/>
  <c r="R377" i="1"/>
  <c r="P378" i="1"/>
  <c r="Q378" i="1"/>
  <c r="R378" i="1"/>
  <c r="P379" i="1"/>
  <c r="Q379" i="1"/>
  <c r="S379" i="1" s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S390" i="1" s="1"/>
  <c r="Q390" i="1"/>
  <c r="R390" i="1"/>
  <c r="P391" i="1"/>
  <c r="Q391" i="1"/>
  <c r="R391" i="1"/>
  <c r="P392" i="1"/>
  <c r="Q392" i="1"/>
  <c r="R392" i="1"/>
  <c r="P393" i="1"/>
  <c r="S393" i="1" s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S398" i="1" s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S406" i="1" s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S411" i="1" s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S416" i="1" s="1"/>
  <c r="P417" i="1"/>
  <c r="S417" i="1" s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S422" i="1" s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S427" i="1" s="1"/>
  <c r="R427" i="1"/>
  <c r="P428" i="1"/>
  <c r="Q428" i="1"/>
  <c r="R428" i="1"/>
  <c r="P429" i="1"/>
  <c r="Q429" i="1"/>
  <c r="R429" i="1"/>
  <c r="P430" i="1"/>
  <c r="S430" i="1" s="1"/>
  <c r="Q430" i="1"/>
  <c r="R430" i="1"/>
  <c r="P431" i="1"/>
  <c r="Q431" i="1"/>
  <c r="R431" i="1"/>
  <c r="P432" i="1"/>
  <c r="Q432" i="1"/>
  <c r="R432" i="1"/>
  <c r="P433" i="1"/>
  <c r="S433" i="1" s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S438" i="1" s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S443" i="1" s="1"/>
  <c r="R443" i="1"/>
  <c r="P444" i="1"/>
  <c r="Q444" i="1"/>
  <c r="R444" i="1"/>
  <c r="P445" i="1"/>
  <c r="Q445" i="1"/>
  <c r="R445" i="1"/>
  <c r="P446" i="1"/>
  <c r="S446" i="1" s="1"/>
  <c r="Q446" i="1"/>
  <c r="R446" i="1"/>
  <c r="P447" i="1"/>
  <c r="Q447" i="1"/>
  <c r="R447" i="1"/>
  <c r="P448" i="1"/>
  <c r="Q448" i="1"/>
  <c r="R448" i="1"/>
  <c r="S448" i="1" s="1"/>
  <c r="P449" i="1"/>
  <c r="S449" i="1" s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S454" i="1" s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S459" i="1" s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S464" i="1" s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S472" i="1" s="1"/>
  <c r="P473" i="1"/>
  <c r="Q473" i="1"/>
  <c r="R473" i="1"/>
  <c r="P474" i="1"/>
  <c r="Q474" i="1"/>
  <c r="R474" i="1"/>
  <c r="P475" i="1"/>
  <c r="Q475" i="1"/>
  <c r="S475" i="1" s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S488" i="1" s="1"/>
  <c r="P489" i="1"/>
  <c r="Q489" i="1"/>
  <c r="R489" i="1"/>
  <c r="P490" i="1"/>
  <c r="Q490" i="1"/>
  <c r="R490" i="1"/>
  <c r="P491" i="1"/>
  <c r="Q491" i="1"/>
  <c r="S491" i="1" s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S504" i="1" s="1"/>
  <c r="P505" i="1"/>
  <c r="Q505" i="1"/>
  <c r="R505" i="1"/>
  <c r="P506" i="1"/>
  <c r="Q506" i="1"/>
  <c r="R506" i="1"/>
  <c r="P507" i="1"/>
  <c r="Q507" i="1"/>
  <c r="S507" i="1" s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S520" i="1" s="1"/>
  <c r="P521" i="1"/>
  <c r="Q521" i="1"/>
  <c r="R521" i="1"/>
  <c r="P522" i="1"/>
  <c r="Q522" i="1"/>
  <c r="R522" i="1"/>
  <c r="P523" i="1"/>
  <c r="Q523" i="1"/>
  <c r="S523" i="1" s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S534" i="1" s="1"/>
  <c r="Q534" i="1"/>
  <c r="R534" i="1"/>
  <c r="P535" i="1"/>
  <c r="Q535" i="1"/>
  <c r="R535" i="1"/>
  <c r="P536" i="1"/>
  <c r="Q536" i="1"/>
  <c r="R536" i="1"/>
  <c r="S536" i="1" s="1"/>
  <c r="P537" i="1"/>
  <c r="Q537" i="1"/>
  <c r="R537" i="1"/>
  <c r="P538" i="1"/>
  <c r="Q538" i="1"/>
  <c r="R538" i="1"/>
  <c r="P539" i="1"/>
  <c r="Q539" i="1"/>
  <c r="S539" i="1" s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S545" i="1" s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S550" i="1" s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S558" i="1" s="1"/>
  <c r="Q558" i="1"/>
  <c r="R558" i="1"/>
  <c r="P559" i="1"/>
  <c r="Q559" i="1"/>
  <c r="R559" i="1"/>
  <c r="P560" i="1"/>
  <c r="Q560" i="1"/>
  <c r="R560" i="1"/>
  <c r="S560" i="1" s="1"/>
  <c r="P561" i="1"/>
  <c r="Q561" i="1"/>
  <c r="R561" i="1"/>
  <c r="P562" i="1"/>
  <c r="Q562" i="1"/>
  <c r="R562" i="1"/>
  <c r="P563" i="1"/>
  <c r="Q563" i="1"/>
  <c r="S563" i="1" s="1"/>
  <c r="R563" i="1"/>
  <c r="P564" i="1"/>
  <c r="Q564" i="1"/>
  <c r="R564" i="1"/>
  <c r="P565" i="1"/>
  <c r="Q565" i="1"/>
  <c r="R565" i="1"/>
  <c r="P566" i="1"/>
  <c r="S566" i="1" s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S574" i="1" s="1"/>
  <c r="Q574" i="1"/>
  <c r="R574" i="1"/>
  <c r="P575" i="1"/>
  <c r="Q575" i="1"/>
  <c r="R575" i="1"/>
  <c r="P576" i="1"/>
  <c r="Q576" i="1"/>
  <c r="R576" i="1"/>
  <c r="S576" i="1" s="1"/>
  <c r="P577" i="1"/>
  <c r="Q577" i="1"/>
  <c r="R577" i="1"/>
  <c r="P578" i="1"/>
  <c r="Q578" i="1"/>
  <c r="R578" i="1"/>
  <c r="P579" i="1"/>
  <c r="Q579" i="1"/>
  <c r="S579" i="1" s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S584" i="1" s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S592" i="1" s="1"/>
  <c r="P593" i="1"/>
  <c r="Q593" i="1"/>
  <c r="R593" i="1"/>
  <c r="P594" i="1"/>
  <c r="Q594" i="1"/>
  <c r="R594" i="1"/>
  <c r="P595" i="1"/>
  <c r="Q595" i="1"/>
  <c r="S595" i="1" s="1"/>
  <c r="R595" i="1"/>
  <c r="P596" i="1"/>
  <c r="Q596" i="1"/>
  <c r="R596" i="1"/>
  <c r="P597" i="1"/>
  <c r="Q597" i="1"/>
  <c r="R597" i="1"/>
  <c r="P598" i="1"/>
  <c r="S598" i="1" s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S608" i="1" s="1"/>
  <c r="P609" i="1"/>
  <c r="Q609" i="1"/>
  <c r="R609" i="1"/>
  <c r="P610" i="1"/>
  <c r="Q610" i="1"/>
  <c r="R610" i="1"/>
  <c r="P611" i="1"/>
  <c r="Q611" i="1"/>
  <c r="S611" i="1" s="1"/>
  <c r="R611" i="1"/>
  <c r="P612" i="1"/>
  <c r="Q612" i="1"/>
  <c r="R612" i="1"/>
  <c r="P613" i="1"/>
  <c r="Q613" i="1"/>
  <c r="R613" i="1"/>
  <c r="P614" i="1"/>
  <c r="S614" i="1" s="1"/>
  <c r="Q614" i="1"/>
  <c r="R614" i="1"/>
  <c r="P615" i="1"/>
  <c r="Q615" i="1"/>
  <c r="R615" i="1"/>
  <c r="P616" i="1"/>
  <c r="Q616" i="1"/>
  <c r="R616" i="1"/>
  <c r="S616" i="1" s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S624" i="1" s="1"/>
  <c r="P625" i="1"/>
  <c r="S625" i="1" s="1"/>
  <c r="Q625" i="1"/>
  <c r="R625" i="1"/>
  <c r="P626" i="1"/>
  <c r="Q626" i="1"/>
  <c r="R626" i="1"/>
  <c r="P627" i="1"/>
  <c r="Q627" i="1"/>
  <c r="S627" i="1" s="1"/>
  <c r="R627" i="1"/>
  <c r="P628" i="1"/>
  <c r="Q628" i="1"/>
  <c r="R628" i="1"/>
  <c r="P629" i="1"/>
  <c r="Q629" i="1"/>
  <c r="R629" i="1"/>
  <c r="P630" i="1"/>
  <c r="S630" i="1" s="1"/>
  <c r="Q630" i="1"/>
  <c r="R630" i="1"/>
  <c r="P631" i="1"/>
  <c r="Q631" i="1"/>
  <c r="R631" i="1"/>
  <c r="P632" i="1"/>
  <c r="Q632" i="1"/>
  <c r="R632" i="1"/>
  <c r="S632" i="1" s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S641" i="1" s="1"/>
  <c r="Q641" i="1"/>
  <c r="R641" i="1"/>
  <c r="P642" i="1"/>
  <c r="Q642" i="1"/>
  <c r="R642" i="1"/>
  <c r="P643" i="1"/>
  <c r="Q643" i="1"/>
  <c r="S643" i="1" s="1"/>
  <c r="R643" i="1"/>
  <c r="P644" i="1"/>
  <c r="Q644" i="1"/>
  <c r="R644" i="1"/>
  <c r="S644" i="1" s="1"/>
  <c r="P645" i="1"/>
  <c r="S645" i="1" s="1"/>
  <c r="Q645" i="1"/>
  <c r="R645" i="1"/>
  <c r="P646" i="1"/>
  <c r="S646" i="1" s="1"/>
  <c r="Q646" i="1"/>
  <c r="R646" i="1"/>
  <c r="P647" i="1"/>
  <c r="Q647" i="1"/>
  <c r="R647" i="1"/>
  <c r="P648" i="1"/>
  <c r="Q648" i="1"/>
  <c r="R648" i="1"/>
  <c r="S648" i="1" s="1"/>
  <c r="P649" i="1"/>
  <c r="S649" i="1" s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S654" i="1" s="1"/>
  <c r="Q654" i="1"/>
  <c r="R654" i="1"/>
  <c r="P655" i="1"/>
  <c r="Q655" i="1"/>
  <c r="R655" i="1"/>
  <c r="P656" i="1"/>
  <c r="Q656" i="1"/>
  <c r="R656" i="1"/>
  <c r="P657" i="1"/>
  <c r="S657" i="1" s="1"/>
  <c r="Q657" i="1"/>
  <c r="R657" i="1"/>
  <c r="P658" i="1"/>
  <c r="Q658" i="1"/>
  <c r="R658" i="1"/>
  <c r="P659" i="1"/>
  <c r="Q659" i="1"/>
  <c r="S659" i="1" s="1"/>
  <c r="R659" i="1"/>
  <c r="P660" i="1"/>
  <c r="Q660" i="1"/>
  <c r="R660" i="1"/>
  <c r="S660" i="1" s="1"/>
  <c r="P661" i="1"/>
  <c r="S661" i="1" s="1"/>
  <c r="Q661" i="1"/>
  <c r="R661" i="1"/>
  <c r="P662" i="1"/>
  <c r="S662" i="1" s="1"/>
  <c r="Q662" i="1"/>
  <c r="R662" i="1"/>
  <c r="P663" i="1"/>
  <c r="Q663" i="1"/>
  <c r="R663" i="1"/>
  <c r="P664" i="1"/>
  <c r="Q664" i="1"/>
  <c r="R664" i="1"/>
  <c r="S664" i="1" s="1"/>
  <c r="P665" i="1"/>
  <c r="Q665" i="1"/>
  <c r="R665" i="1"/>
  <c r="P666" i="1"/>
  <c r="Q666" i="1"/>
  <c r="R666" i="1"/>
  <c r="P667" i="1"/>
  <c r="Q667" i="1"/>
  <c r="S667" i="1" s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S672" i="1" s="1"/>
  <c r="P673" i="1"/>
  <c r="Q673" i="1"/>
  <c r="R673" i="1"/>
  <c r="P674" i="1"/>
  <c r="Q674" i="1"/>
  <c r="R674" i="1"/>
  <c r="P675" i="1"/>
  <c r="Q675" i="1"/>
  <c r="S675" i="1" s="1"/>
  <c r="R675" i="1"/>
  <c r="P676" i="1"/>
  <c r="Q676" i="1"/>
  <c r="R676" i="1"/>
  <c r="S676" i="1" s="1"/>
  <c r="P677" i="1"/>
  <c r="S677" i="1" s="1"/>
  <c r="Q677" i="1"/>
  <c r="R677" i="1"/>
  <c r="P678" i="1"/>
  <c r="Q678" i="1"/>
  <c r="R678" i="1"/>
  <c r="P679" i="1"/>
  <c r="Q679" i="1"/>
  <c r="R679" i="1"/>
  <c r="P680" i="1"/>
  <c r="Q680" i="1"/>
  <c r="R680" i="1"/>
  <c r="P681" i="1"/>
  <c r="S681" i="1" s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S686" i="1" s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S692" i="1" s="1"/>
  <c r="P693" i="1"/>
  <c r="S693" i="1" s="1"/>
  <c r="Q693" i="1"/>
  <c r="R693" i="1"/>
  <c r="P694" i="1"/>
  <c r="S694" i="1" s="1"/>
  <c r="Q694" i="1"/>
  <c r="R694" i="1"/>
  <c r="P695" i="1"/>
  <c r="Q695" i="1"/>
  <c r="R695" i="1"/>
  <c r="P696" i="1"/>
  <c r="Q696" i="1"/>
  <c r="R696" i="1"/>
  <c r="P697" i="1"/>
  <c r="S697" i="1" s="1"/>
  <c r="Q697" i="1"/>
  <c r="R697" i="1"/>
  <c r="P698" i="1"/>
  <c r="Q698" i="1"/>
  <c r="R698" i="1"/>
  <c r="P699" i="1"/>
  <c r="Q699" i="1"/>
  <c r="S699" i="1" s="1"/>
  <c r="R699" i="1"/>
  <c r="P700" i="1"/>
  <c r="Q700" i="1"/>
  <c r="R700" i="1"/>
  <c r="P701" i="1"/>
  <c r="Q701" i="1"/>
  <c r="R701" i="1"/>
  <c r="P702" i="1"/>
  <c r="S702" i="1" s="1"/>
  <c r="Q702" i="1"/>
  <c r="R702" i="1"/>
  <c r="P703" i="1"/>
  <c r="Q703" i="1"/>
  <c r="R703" i="1"/>
  <c r="P704" i="1"/>
  <c r="Q704" i="1"/>
  <c r="R704" i="1"/>
  <c r="S704" i="1" s="1"/>
  <c r="P705" i="1"/>
  <c r="Q705" i="1"/>
  <c r="R705" i="1"/>
  <c r="P706" i="1"/>
  <c r="Q706" i="1"/>
  <c r="R706" i="1"/>
  <c r="P707" i="1"/>
  <c r="Q707" i="1"/>
  <c r="R707" i="1"/>
  <c r="P708" i="1"/>
  <c r="Q708" i="1"/>
  <c r="R708" i="1"/>
  <c r="S708" i="1" s="1"/>
  <c r="P709" i="1"/>
  <c r="S709" i="1" s="1"/>
  <c r="Q709" i="1"/>
  <c r="R709" i="1"/>
  <c r="P710" i="1"/>
  <c r="S710" i="1" s="1"/>
  <c r="Q710" i="1"/>
  <c r="R710" i="1"/>
  <c r="P711" i="1"/>
  <c r="Q711" i="1"/>
  <c r="R711" i="1"/>
  <c r="P712" i="1"/>
  <c r="Q712" i="1"/>
  <c r="R712" i="1"/>
  <c r="S712" i="1" s="1"/>
  <c r="P713" i="1"/>
  <c r="S713" i="1" s="1"/>
  <c r="Q713" i="1"/>
  <c r="R713" i="1"/>
  <c r="P714" i="1"/>
  <c r="Q714" i="1"/>
  <c r="R714" i="1"/>
  <c r="P715" i="1"/>
  <c r="Q715" i="1"/>
  <c r="S715" i="1" s="1"/>
  <c r="R715" i="1"/>
  <c r="P716" i="1"/>
  <c r="Q716" i="1"/>
  <c r="R716" i="1"/>
  <c r="P717" i="1"/>
  <c r="Q717" i="1"/>
  <c r="R717" i="1"/>
  <c r="P718" i="1"/>
  <c r="S718" i="1" s="1"/>
  <c r="Q718" i="1"/>
  <c r="R718" i="1"/>
  <c r="P719" i="1"/>
  <c r="Q719" i="1"/>
  <c r="R719" i="1"/>
  <c r="P720" i="1"/>
  <c r="Q720" i="1"/>
  <c r="R720" i="1"/>
  <c r="S720" i="1" s="1"/>
  <c r="P721" i="1"/>
  <c r="S721" i="1" s="1"/>
  <c r="Q721" i="1"/>
  <c r="R721" i="1"/>
  <c r="P722" i="1"/>
  <c r="Q722" i="1"/>
  <c r="R722" i="1"/>
  <c r="P723" i="1"/>
  <c r="Q723" i="1"/>
  <c r="S723" i="1" s="1"/>
  <c r="R723" i="1"/>
  <c r="P724" i="1"/>
  <c r="Q724" i="1"/>
  <c r="R724" i="1"/>
  <c r="S724" i="1" s="1"/>
  <c r="P725" i="1"/>
  <c r="S725" i="1" s="1"/>
  <c r="Q725" i="1"/>
  <c r="R725" i="1"/>
  <c r="P726" i="1"/>
  <c r="Q726" i="1"/>
  <c r="R726" i="1"/>
  <c r="P727" i="1"/>
  <c r="Q727" i="1"/>
  <c r="R727" i="1"/>
  <c r="P728" i="1"/>
  <c r="Q728" i="1"/>
  <c r="R728" i="1"/>
  <c r="S728" i="1" s="1"/>
  <c r="P729" i="1"/>
  <c r="Q729" i="1"/>
  <c r="R729" i="1"/>
  <c r="P730" i="1"/>
  <c r="Q730" i="1"/>
  <c r="R730" i="1"/>
  <c r="P731" i="1"/>
  <c r="Q731" i="1"/>
  <c r="S731" i="1" s="1"/>
  <c r="R731" i="1"/>
  <c r="P732" i="1"/>
  <c r="Q732" i="1"/>
  <c r="R732" i="1"/>
  <c r="P733" i="1"/>
  <c r="Q733" i="1"/>
  <c r="R733" i="1"/>
  <c r="P734" i="1"/>
  <c r="S734" i="1" s="1"/>
  <c r="Q734" i="1"/>
  <c r="R734" i="1"/>
  <c r="P735" i="1"/>
  <c r="Q735" i="1"/>
  <c r="R735" i="1"/>
  <c r="P736" i="1"/>
  <c r="Q736" i="1"/>
  <c r="R736" i="1"/>
  <c r="S736" i="1" s="1"/>
  <c r="P737" i="1"/>
  <c r="Q737" i="1"/>
  <c r="R737" i="1"/>
  <c r="P738" i="1"/>
  <c r="Q738" i="1"/>
  <c r="R738" i="1"/>
  <c r="P739" i="1"/>
  <c r="Q739" i="1"/>
  <c r="S739" i="1" s="1"/>
  <c r="R739" i="1"/>
  <c r="P740" i="1"/>
  <c r="Q740" i="1"/>
  <c r="R740" i="1"/>
  <c r="S740" i="1" s="1"/>
  <c r="P741" i="1"/>
  <c r="S741" i="1" s="1"/>
  <c r="Q741" i="1"/>
  <c r="R741" i="1"/>
  <c r="P742" i="1"/>
  <c r="S742" i="1" s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S747" i="1" s="1"/>
  <c r="R747" i="1"/>
  <c r="P748" i="1"/>
  <c r="Q748" i="1"/>
  <c r="S748" i="1" s="1"/>
  <c r="R748" i="1"/>
  <c r="P749" i="1"/>
  <c r="Q749" i="1"/>
  <c r="R749" i="1"/>
  <c r="S749" i="1" s="1"/>
  <c r="P750" i="1"/>
  <c r="Q750" i="1"/>
  <c r="S750" i="1" s="1"/>
  <c r="R750" i="1"/>
  <c r="P751" i="1"/>
  <c r="Q751" i="1"/>
  <c r="R751" i="1"/>
  <c r="P752" i="1"/>
  <c r="S752" i="1" s="1"/>
  <c r="Q752" i="1"/>
  <c r="R752" i="1"/>
  <c r="P753" i="1"/>
  <c r="Q753" i="1"/>
  <c r="R753" i="1"/>
  <c r="P754" i="1"/>
  <c r="S754" i="1"/>
  <c r="Q754" i="1"/>
  <c r="R754" i="1"/>
  <c r="P755" i="1"/>
  <c r="Q755" i="1"/>
  <c r="R755" i="1"/>
  <c r="P756" i="1"/>
  <c r="Q756" i="1"/>
  <c r="S756" i="1" s="1"/>
  <c r="R756" i="1"/>
  <c r="P757" i="1"/>
  <c r="Q757" i="1"/>
  <c r="S757" i="1" s="1"/>
  <c r="R757" i="1"/>
  <c r="P758" i="1"/>
  <c r="Q758" i="1"/>
  <c r="R758" i="1"/>
  <c r="P759" i="1"/>
  <c r="Q759" i="1"/>
  <c r="R759" i="1"/>
  <c r="P760" i="1"/>
  <c r="S760" i="1" s="1"/>
  <c r="Q760" i="1"/>
  <c r="R760" i="1"/>
  <c r="P761" i="1"/>
  <c r="S761" i="1" s="1"/>
  <c r="Q761" i="1"/>
  <c r="R761" i="1"/>
  <c r="P762" i="1"/>
  <c r="S762" i="1"/>
  <c r="Q762" i="1"/>
  <c r="R762" i="1"/>
  <c r="P763" i="1"/>
  <c r="Q763" i="1"/>
  <c r="R763" i="1"/>
  <c r="P764" i="1"/>
  <c r="Q764" i="1"/>
  <c r="S764" i="1" s="1"/>
  <c r="R764" i="1"/>
  <c r="P765" i="1"/>
  <c r="Q765" i="1"/>
  <c r="R765" i="1"/>
  <c r="P766" i="1"/>
  <c r="Q766" i="1"/>
  <c r="S766" i="1" s="1"/>
  <c r="R766" i="1"/>
  <c r="P767" i="1"/>
  <c r="Q767" i="1"/>
  <c r="R767" i="1"/>
  <c r="S767" i="1" s="1"/>
  <c r="P768" i="1"/>
  <c r="S768" i="1" s="1"/>
  <c r="Q768" i="1"/>
  <c r="R768" i="1"/>
  <c r="P769" i="1"/>
  <c r="Q769" i="1"/>
  <c r="R769" i="1"/>
  <c r="P770" i="1"/>
  <c r="S770" i="1"/>
  <c r="Q770" i="1"/>
  <c r="R770" i="1"/>
  <c r="P771" i="1"/>
  <c r="Q771" i="1"/>
  <c r="R771" i="1"/>
  <c r="P772" i="1"/>
  <c r="Q772" i="1"/>
  <c r="S772" i="1" s="1"/>
  <c r="R772" i="1"/>
  <c r="P773" i="1"/>
  <c r="Q773" i="1"/>
  <c r="S773" i="1" s="1"/>
  <c r="R773" i="1"/>
  <c r="P774" i="1"/>
  <c r="Q774" i="1"/>
  <c r="R774" i="1"/>
  <c r="P775" i="1"/>
  <c r="Q775" i="1"/>
  <c r="R775" i="1"/>
  <c r="P776" i="1"/>
  <c r="S776" i="1" s="1"/>
  <c r="Q776" i="1"/>
  <c r="R776" i="1"/>
  <c r="P777" i="1"/>
  <c r="S777" i="1" s="1"/>
  <c r="Q777" i="1"/>
  <c r="R777" i="1"/>
  <c r="P778" i="1"/>
  <c r="S778" i="1"/>
  <c r="Q778" i="1"/>
  <c r="R778" i="1"/>
  <c r="P779" i="1"/>
  <c r="Q779" i="1"/>
  <c r="R779" i="1"/>
  <c r="P780" i="1"/>
  <c r="Q780" i="1"/>
  <c r="S780" i="1" s="1"/>
  <c r="R780" i="1"/>
  <c r="P781" i="1"/>
  <c r="Q781" i="1"/>
  <c r="R781" i="1"/>
  <c r="P782" i="1"/>
  <c r="Q782" i="1"/>
  <c r="S782" i="1" s="1"/>
  <c r="R782" i="1"/>
  <c r="P783" i="1"/>
  <c r="Q783" i="1"/>
  <c r="R783" i="1"/>
  <c r="S783" i="1" s="1"/>
  <c r="P784" i="1"/>
  <c r="S784" i="1" s="1"/>
  <c r="Q784" i="1"/>
  <c r="R784" i="1"/>
  <c r="P785" i="1"/>
  <c r="Q785" i="1"/>
  <c r="R785" i="1"/>
  <c r="P786" i="1"/>
  <c r="S786" i="1"/>
  <c r="Q786" i="1"/>
  <c r="R786" i="1"/>
  <c r="P787" i="1"/>
  <c r="Q787" i="1"/>
  <c r="R787" i="1"/>
  <c r="P788" i="1"/>
  <c r="Q788" i="1"/>
  <c r="S788" i="1" s="1"/>
  <c r="R788" i="1"/>
  <c r="P789" i="1"/>
  <c r="Q789" i="1"/>
  <c r="S789" i="1" s="1"/>
  <c r="R789" i="1"/>
  <c r="P790" i="1"/>
  <c r="S790" i="1" s="1"/>
  <c r="Q790" i="1"/>
  <c r="R790" i="1"/>
  <c r="P791" i="1"/>
  <c r="Q791" i="1"/>
  <c r="R791" i="1"/>
  <c r="P792" i="1"/>
  <c r="Q792" i="1"/>
  <c r="R792" i="1"/>
  <c r="P793" i="1"/>
  <c r="Q793" i="1"/>
  <c r="R793" i="1"/>
  <c r="P794" i="1"/>
  <c r="S794" i="1"/>
  <c r="Q794" i="1"/>
  <c r="R794" i="1"/>
  <c r="P795" i="1"/>
  <c r="S795" i="1" s="1"/>
  <c r="Q795" i="1"/>
  <c r="R795" i="1"/>
  <c r="P796" i="1"/>
  <c r="Q796" i="1"/>
  <c r="S796" i="1" s="1"/>
  <c r="R796" i="1"/>
  <c r="P797" i="1"/>
  <c r="Q797" i="1"/>
  <c r="R797" i="1"/>
  <c r="S797" i="1" s="1"/>
  <c r="P798" i="1"/>
  <c r="Q798" i="1"/>
  <c r="S798" i="1" s="1"/>
  <c r="R798" i="1"/>
  <c r="P799" i="1"/>
  <c r="Q799" i="1"/>
  <c r="R799" i="1"/>
  <c r="P800" i="1"/>
  <c r="S800" i="1" s="1"/>
  <c r="Q800" i="1"/>
  <c r="R800" i="1"/>
  <c r="P801" i="1"/>
  <c r="Q801" i="1"/>
  <c r="R801" i="1"/>
  <c r="P802" i="1"/>
  <c r="S802" i="1"/>
  <c r="Q802" i="1"/>
  <c r="R802" i="1"/>
  <c r="P803" i="1"/>
  <c r="Q803" i="1"/>
  <c r="R803" i="1"/>
  <c r="P804" i="1"/>
  <c r="Q804" i="1"/>
  <c r="S804" i="1" s="1"/>
  <c r="R804" i="1"/>
  <c r="P805" i="1"/>
  <c r="Q805" i="1"/>
  <c r="S805" i="1" s="1"/>
  <c r="R805" i="1"/>
  <c r="P806" i="1"/>
  <c r="S806" i="1" s="1"/>
  <c r="Q806" i="1"/>
  <c r="R806" i="1"/>
  <c r="P807" i="1"/>
  <c r="Q807" i="1"/>
  <c r="R807" i="1"/>
  <c r="P808" i="1"/>
  <c r="Q808" i="1"/>
  <c r="R808" i="1"/>
  <c r="P809" i="1"/>
  <c r="Q809" i="1"/>
  <c r="R809" i="1"/>
  <c r="P810" i="1"/>
  <c r="S810" i="1"/>
  <c r="Q810" i="1"/>
  <c r="R810" i="1"/>
  <c r="P811" i="1"/>
  <c r="Q811" i="1"/>
  <c r="R811" i="1"/>
  <c r="P812" i="1"/>
  <c r="Q812" i="1"/>
  <c r="S812" i="1" s="1"/>
  <c r="R812" i="1"/>
  <c r="P813" i="1"/>
  <c r="Q813" i="1"/>
  <c r="R813" i="1"/>
  <c r="S813" i="1" s="1"/>
  <c r="P814" i="1"/>
  <c r="Q814" i="1"/>
  <c r="R814" i="1"/>
  <c r="P815" i="1"/>
  <c r="Q815" i="1"/>
  <c r="R815" i="1"/>
  <c r="P816" i="1"/>
  <c r="S816" i="1" s="1"/>
  <c r="Q816" i="1"/>
  <c r="R816" i="1"/>
  <c r="P817" i="1"/>
  <c r="Q817" i="1"/>
  <c r="R817" i="1"/>
  <c r="P818" i="1"/>
  <c r="S818" i="1" s="1"/>
  <c r="Q818" i="1"/>
  <c r="R818" i="1"/>
  <c r="P819" i="1"/>
  <c r="Q819" i="1"/>
  <c r="R819" i="1"/>
  <c r="P820" i="1"/>
  <c r="S820" i="1"/>
  <c r="Q820" i="1"/>
  <c r="R820" i="1"/>
  <c r="P821" i="1"/>
  <c r="S821" i="1" s="1"/>
  <c r="Q821" i="1"/>
  <c r="R821" i="1"/>
  <c r="P822" i="1"/>
  <c r="Q822" i="1"/>
  <c r="R822" i="1"/>
  <c r="P823" i="1"/>
  <c r="Q823" i="1"/>
  <c r="R823" i="1"/>
  <c r="P824" i="1"/>
  <c r="Q824" i="1"/>
  <c r="R824" i="1"/>
  <c r="P825" i="1"/>
  <c r="S825" i="1" s="1"/>
  <c r="Q825" i="1"/>
  <c r="R825" i="1"/>
  <c r="P826" i="1"/>
  <c r="S826" i="1"/>
  <c r="Q826" i="1"/>
  <c r="R826" i="1"/>
  <c r="P827" i="1"/>
  <c r="S827" i="1" s="1"/>
  <c r="Q827" i="1"/>
  <c r="R827" i="1"/>
  <c r="P828" i="1"/>
  <c r="Q828" i="1"/>
  <c r="S828" i="1" s="1"/>
  <c r="R828" i="1"/>
  <c r="P829" i="1"/>
  <c r="Q829" i="1"/>
  <c r="R829" i="1"/>
  <c r="P830" i="1"/>
  <c r="Q830" i="1"/>
  <c r="S830" i="1" s="1"/>
  <c r="R830" i="1"/>
  <c r="P831" i="1"/>
  <c r="Q831" i="1"/>
  <c r="R831" i="1"/>
  <c r="P832" i="1"/>
  <c r="S832" i="1" s="1"/>
  <c r="Q832" i="1"/>
  <c r="R832" i="1"/>
  <c r="P833" i="1"/>
  <c r="S833" i="1" s="1"/>
  <c r="Q833" i="1"/>
  <c r="R833" i="1"/>
  <c r="P834" i="1"/>
  <c r="S834" i="1" s="1"/>
  <c r="Q834" i="1"/>
  <c r="R834" i="1"/>
  <c r="P835" i="1"/>
  <c r="Q835" i="1"/>
  <c r="R835" i="1"/>
  <c r="P836" i="1"/>
  <c r="S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S842" i="1"/>
  <c r="Q842" i="1"/>
  <c r="R842" i="1"/>
  <c r="P843" i="1"/>
  <c r="S843" i="1" s="1"/>
  <c r="Q843" i="1"/>
  <c r="R843" i="1"/>
  <c r="P844" i="1"/>
  <c r="Q844" i="1"/>
  <c r="S844" i="1" s="1"/>
  <c r="R844" i="1"/>
  <c r="P845" i="1"/>
  <c r="Q845" i="1"/>
  <c r="S845" i="1" s="1"/>
  <c r="R845" i="1"/>
  <c r="P846" i="1"/>
  <c r="Q846" i="1"/>
  <c r="S846" i="1" s="1"/>
  <c r="R846" i="1"/>
  <c r="P847" i="1"/>
  <c r="Q847" i="1"/>
  <c r="R847" i="1"/>
  <c r="P848" i="1"/>
  <c r="S848" i="1" s="1"/>
  <c r="Q848" i="1"/>
  <c r="R848" i="1"/>
  <c r="P849" i="1"/>
  <c r="S849" i="1" s="1"/>
  <c r="Q849" i="1"/>
  <c r="R849" i="1"/>
  <c r="P850" i="1"/>
  <c r="S850" i="1"/>
  <c r="Q850" i="1"/>
  <c r="R850" i="1"/>
  <c r="P851" i="1"/>
  <c r="Q851" i="1"/>
  <c r="S851" i="1" s="1"/>
  <c r="R851" i="1"/>
  <c r="P852" i="1"/>
  <c r="Q852" i="1"/>
  <c r="S852" i="1" s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S858" i="1" s="1"/>
  <c r="Q858" i="1"/>
  <c r="R858" i="1"/>
  <c r="P859" i="1"/>
  <c r="Q859" i="1"/>
  <c r="R859" i="1"/>
  <c r="P860" i="1"/>
  <c r="S860" i="1"/>
  <c r="Q860" i="1"/>
  <c r="R860" i="1"/>
  <c r="P861" i="1"/>
  <c r="Q861" i="1"/>
  <c r="R861" i="1"/>
  <c r="P862" i="1"/>
  <c r="Q862" i="1"/>
  <c r="R862" i="1"/>
  <c r="P863" i="1"/>
  <c r="Q863" i="1"/>
  <c r="R863" i="1"/>
  <c r="S863" i="1" s="1"/>
  <c r="P864" i="1"/>
  <c r="Q864" i="1"/>
  <c r="R864" i="1"/>
  <c r="P865" i="1"/>
  <c r="Q865" i="1"/>
  <c r="R865" i="1"/>
  <c r="P866" i="1"/>
  <c r="S866" i="1"/>
  <c r="Q866" i="1"/>
  <c r="R866" i="1"/>
  <c r="P867" i="1"/>
  <c r="S867" i="1" s="1"/>
  <c r="Q867" i="1"/>
  <c r="R867" i="1"/>
  <c r="P868" i="1"/>
  <c r="Q868" i="1"/>
  <c r="S868" i="1" s="1"/>
  <c r="R868" i="1"/>
  <c r="P869" i="1"/>
  <c r="Q869" i="1"/>
  <c r="R869" i="1"/>
  <c r="P870" i="1"/>
  <c r="S870" i="1" s="1"/>
  <c r="Q870" i="1"/>
  <c r="R870" i="1"/>
  <c r="P871" i="1"/>
  <c r="Q871" i="1"/>
  <c r="R871" i="1"/>
  <c r="P872" i="1"/>
  <c r="Q872" i="1"/>
  <c r="R872" i="1"/>
  <c r="P873" i="1"/>
  <c r="Q873" i="1"/>
  <c r="R873" i="1"/>
  <c r="P874" i="1"/>
  <c r="S874" i="1"/>
  <c r="Q874" i="1"/>
  <c r="R874" i="1"/>
  <c r="P875" i="1"/>
  <c r="S875" i="1" s="1"/>
  <c r="Q875" i="1"/>
  <c r="R875" i="1"/>
  <c r="P876" i="1"/>
  <c r="Q876" i="1"/>
  <c r="S876" i="1" s="1"/>
  <c r="R876" i="1"/>
  <c r="P877" i="1"/>
  <c r="Q877" i="1"/>
  <c r="S877" i="1" s="1"/>
  <c r="R877" i="1"/>
  <c r="P878" i="1"/>
  <c r="Q878" i="1"/>
  <c r="S878" i="1" s="1"/>
  <c r="R878" i="1"/>
  <c r="P879" i="1"/>
  <c r="Q879" i="1"/>
  <c r="R879" i="1"/>
  <c r="S879" i="1" s="1"/>
  <c r="P880" i="1"/>
  <c r="S880" i="1" s="1"/>
  <c r="Q880" i="1"/>
  <c r="R880" i="1"/>
  <c r="P881" i="1"/>
  <c r="S881" i="1" s="1"/>
  <c r="Q881" i="1"/>
  <c r="R881" i="1"/>
  <c r="P882" i="1"/>
  <c r="S882" i="1"/>
  <c r="Q882" i="1"/>
  <c r="R882" i="1"/>
  <c r="P883" i="1"/>
  <c r="Q883" i="1"/>
  <c r="R883" i="1"/>
  <c r="P884" i="1"/>
  <c r="Q884" i="1"/>
  <c r="S884" i="1" s="1"/>
  <c r="R884" i="1"/>
  <c r="P885" i="1"/>
  <c r="Q885" i="1"/>
  <c r="R885" i="1"/>
  <c r="P886" i="1"/>
  <c r="Q886" i="1"/>
  <c r="R886" i="1"/>
  <c r="P887" i="1"/>
  <c r="Q887" i="1"/>
  <c r="R887" i="1"/>
  <c r="S887" i="1" s="1"/>
  <c r="P888" i="1"/>
  <c r="Q888" i="1"/>
  <c r="R888" i="1"/>
  <c r="P889" i="1"/>
  <c r="Q889" i="1"/>
  <c r="R889" i="1"/>
  <c r="P890" i="1"/>
  <c r="S890" i="1" s="1"/>
  <c r="Q890" i="1"/>
  <c r="R890" i="1"/>
  <c r="P891" i="1"/>
  <c r="Q891" i="1"/>
  <c r="R891" i="1"/>
  <c r="P892" i="1"/>
  <c r="S892" i="1"/>
  <c r="Q892" i="1"/>
  <c r="R892" i="1"/>
  <c r="P893" i="1"/>
  <c r="Q893" i="1"/>
  <c r="R893" i="1"/>
  <c r="P894" i="1"/>
  <c r="Q894" i="1"/>
  <c r="R894" i="1"/>
  <c r="P895" i="1"/>
  <c r="Q895" i="1"/>
  <c r="R895" i="1"/>
  <c r="S895" i="1" s="1"/>
  <c r="P896" i="1"/>
  <c r="Q896" i="1"/>
  <c r="R896" i="1"/>
  <c r="P897" i="1"/>
  <c r="S897" i="1" s="1"/>
  <c r="Q897" i="1"/>
  <c r="R897" i="1"/>
  <c r="P898" i="1"/>
  <c r="S898" i="1"/>
  <c r="Q898" i="1"/>
  <c r="R898" i="1"/>
  <c r="P899" i="1"/>
  <c r="S899" i="1" s="1"/>
  <c r="Q899" i="1"/>
  <c r="R899" i="1"/>
  <c r="P900" i="1"/>
  <c r="Q900" i="1"/>
  <c r="S900" i="1" s="1"/>
  <c r="R900" i="1"/>
  <c r="P901" i="1"/>
  <c r="Q901" i="1"/>
  <c r="R901" i="1"/>
  <c r="P902" i="1"/>
  <c r="S902" i="1" s="1"/>
  <c r="Q902" i="1"/>
  <c r="R902" i="1"/>
  <c r="P903" i="1"/>
  <c r="Q903" i="1"/>
  <c r="R903" i="1"/>
  <c r="S903" i="1" s="1"/>
  <c r="P904" i="1"/>
  <c r="Q904" i="1"/>
  <c r="R904" i="1"/>
  <c r="S904" i="1" s="1"/>
  <c r="P905" i="1"/>
  <c r="Q905" i="1"/>
  <c r="R905" i="1"/>
  <c r="P906" i="1"/>
  <c r="Q906" i="1"/>
  <c r="S906" i="1"/>
  <c r="R906" i="1"/>
  <c r="P907" i="1"/>
  <c r="S907" i="1" s="1"/>
  <c r="Q907" i="1"/>
  <c r="R907" i="1"/>
  <c r="P908" i="1"/>
  <c r="S908" i="1" s="1"/>
  <c r="Q908" i="1"/>
  <c r="R908" i="1"/>
  <c r="P909" i="1"/>
  <c r="S909" i="1" s="1"/>
  <c r="Q909" i="1"/>
  <c r="R909" i="1"/>
  <c r="P910" i="1"/>
  <c r="Q910" i="1"/>
  <c r="R910" i="1"/>
  <c r="S910" i="1"/>
  <c r="P911" i="1"/>
  <c r="Q911" i="1"/>
  <c r="R911" i="1"/>
  <c r="P912" i="1"/>
  <c r="Q912" i="1"/>
  <c r="S912" i="1" s="1"/>
  <c r="R912" i="1"/>
  <c r="P913" i="1"/>
  <c r="Q913" i="1"/>
  <c r="S913" i="1"/>
  <c r="R913" i="1"/>
  <c r="P914" i="1"/>
  <c r="S914" i="1"/>
  <c r="Q914" i="1"/>
  <c r="R914" i="1"/>
  <c r="P915" i="1"/>
  <c r="Q915" i="1"/>
  <c r="R915" i="1"/>
  <c r="S915" i="1" s="1"/>
  <c r="P916" i="1"/>
  <c r="Q916" i="1"/>
  <c r="R916" i="1"/>
  <c r="S916" i="1" s="1"/>
  <c r="P917" i="1"/>
  <c r="Q917" i="1"/>
  <c r="R917" i="1"/>
  <c r="S917" i="1" s="1"/>
  <c r="P918" i="1"/>
  <c r="Q918" i="1"/>
  <c r="R918" i="1"/>
  <c r="P919" i="1"/>
  <c r="Q919" i="1"/>
  <c r="R919" i="1"/>
  <c r="P920" i="1"/>
  <c r="Q920" i="1"/>
  <c r="S920" i="1" s="1"/>
  <c r="R920" i="1"/>
  <c r="P921" i="1"/>
  <c r="Q921" i="1"/>
  <c r="R921" i="1"/>
  <c r="P922" i="1"/>
  <c r="Q922" i="1"/>
  <c r="R922" i="1"/>
  <c r="P923" i="1"/>
  <c r="Q923" i="1"/>
  <c r="R923" i="1"/>
  <c r="P924" i="1"/>
  <c r="Q924" i="1"/>
  <c r="S924" i="1"/>
  <c r="R924" i="1"/>
  <c r="P925" i="1"/>
  <c r="Q925" i="1"/>
  <c r="S925" i="1" s="1"/>
  <c r="R925" i="1"/>
  <c r="P926" i="1"/>
  <c r="Q926" i="1"/>
  <c r="R926" i="1"/>
  <c r="S926" i="1" s="1"/>
  <c r="P927" i="1"/>
  <c r="Q927" i="1"/>
  <c r="R927" i="1"/>
  <c r="S927" i="1" s="1"/>
  <c r="P928" i="1"/>
  <c r="Q928" i="1"/>
  <c r="R928" i="1"/>
  <c r="S928" i="1"/>
  <c r="P929" i="1"/>
  <c r="Q929" i="1"/>
  <c r="R929" i="1"/>
  <c r="S929" i="1" s="1"/>
  <c r="P930" i="1"/>
  <c r="Q930" i="1"/>
  <c r="R930" i="1"/>
  <c r="S930" i="1"/>
  <c r="P931" i="1"/>
  <c r="Q931" i="1"/>
  <c r="R931" i="1"/>
  <c r="S931" i="1" s="1"/>
  <c r="P932" i="1"/>
  <c r="Q932" i="1"/>
  <c r="R932" i="1"/>
  <c r="S932" i="1"/>
  <c r="P933" i="1"/>
  <c r="Q933" i="1"/>
  <c r="S933" i="1"/>
  <c r="R933" i="1"/>
  <c r="P934" i="1"/>
  <c r="Q934" i="1"/>
  <c r="R934" i="1"/>
  <c r="P935" i="1"/>
  <c r="Q935" i="1"/>
  <c r="R935" i="1"/>
  <c r="S935" i="1" s="1"/>
  <c r="P936" i="1"/>
  <c r="S936" i="1" s="1"/>
  <c r="Q936" i="1"/>
  <c r="R936" i="1"/>
  <c r="P937" i="1"/>
  <c r="S937" i="1" s="1"/>
  <c r="Q937" i="1"/>
  <c r="R937" i="1"/>
  <c r="P938" i="1"/>
  <c r="S938" i="1"/>
  <c r="Q938" i="1"/>
  <c r="R938" i="1"/>
  <c r="P939" i="1"/>
  <c r="S939" i="1" s="1"/>
  <c r="Q939" i="1"/>
  <c r="R939" i="1"/>
  <c r="P940" i="1"/>
  <c r="S940" i="1"/>
  <c r="Q940" i="1"/>
  <c r="R940" i="1"/>
  <c r="P941" i="1"/>
  <c r="S941" i="1" s="1"/>
  <c r="Q941" i="1"/>
  <c r="R941" i="1"/>
  <c r="P942" i="1"/>
  <c r="S942" i="1" s="1"/>
  <c r="Q942" i="1"/>
  <c r="R942" i="1"/>
  <c r="P943" i="1"/>
  <c r="Q943" i="1"/>
  <c r="R943" i="1"/>
  <c r="P944" i="1"/>
  <c r="Q944" i="1"/>
  <c r="R944" i="1"/>
  <c r="S944" i="1" s="1"/>
  <c r="P945" i="1"/>
  <c r="Q945" i="1"/>
  <c r="R945" i="1"/>
  <c r="S945" i="1" s="1"/>
  <c r="P946" i="1"/>
  <c r="Q946" i="1"/>
  <c r="R946" i="1"/>
  <c r="S946" i="1"/>
  <c r="P947" i="1"/>
  <c r="Q947" i="1"/>
  <c r="R947" i="1"/>
  <c r="S947" i="1"/>
  <c r="P948" i="1"/>
  <c r="Q948" i="1"/>
  <c r="R948" i="1"/>
  <c r="S948" i="1"/>
  <c r="P949" i="1"/>
  <c r="Q949" i="1"/>
  <c r="R949" i="1"/>
  <c r="S949" i="1"/>
  <c r="P950" i="1"/>
  <c r="Q950" i="1"/>
  <c r="R950" i="1"/>
  <c r="S950" i="1" s="1"/>
  <c r="P951" i="1"/>
  <c r="S951" i="1" s="1"/>
  <c r="Q951" i="1"/>
  <c r="R951" i="1"/>
  <c r="P952" i="1"/>
  <c r="Q952" i="1"/>
  <c r="R952" i="1"/>
  <c r="P953" i="1"/>
  <c r="Q953" i="1"/>
  <c r="R953" i="1"/>
  <c r="P954" i="1"/>
  <c r="Q954" i="1"/>
  <c r="S954" i="1" s="1"/>
  <c r="R954" i="1"/>
  <c r="P955" i="1"/>
  <c r="Q955" i="1"/>
  <c r="R955" i="1"/>
  <c r="P956" i="1"/>
  <c r="Q956" i="1"/>
  <c r="R956" i="1"/>
  <c r="P957" i="1"/>
  <c r="S957" i="1" s="1"/>
  <c r="Q957" i="1"/>
  <c r="R957" i="1"/>
  <c r="P958" i="1"/>
  <c r="Q958" i="1"/>
  <c r="S958" i="1" s="1"/>
  <c r="R958" i="1"/>
  <c r="P959" i="1"/>
  <c r="S959" i="1"/>
  <c r="Q959" i="1"/>
  <c r="R959" i="1"/>
  <c r="P960" i="1"/>
  <c r="Q960" i="1"/>
  <c r="S960" i="1" s="1"/>
  <c r="R960" i="1"/>
  <c r="P961" i="1"/>
  <c r="Q961" i="1"/>
  <c r="S961" i="1" s="1"/>
  <c r="R961" i="1"/>
  <c r="P962" i="1"/>
  <c r="Q962" i="1"/>
  <c r="R962" i="1"/>
  <c r="S962" i="1" s="1"/>
  <c r="P963" i="1"/>
  <c r="S963" i="1" s="1"/>
  <c r="Q963" i="1"/>
  <c r="R963" i="1"/>
  <c r="P964" i="1"/>
  <c r="S964" i="1" s="1"/>
  <c r="Q964" i="1"/>
  <c r="R964" i="1"/>
  <c r="P965" i="1"/>
  <c r="S965" i="1" s="1"/>
  <c r="Q965" i="1"/>
  <c r="R965" i="1"/>
  <c r="P966" i="1"/>
  <c r="S966" i="1" s="1"/>
  <c r="Q966" i="1"/>
  <c r="R966" i="1"/>
  <c r="P967" i="1"/>
  <c r="Q967" i="1"/>
  <c r="S967" i="1" s="1"/>
  <c r="R967" i="1"/>
  <c r="P968" i="1"/>
  <c r="S968" i="1" s="1"/>
  <c r="Q968" i="1"/>
  <c r="R968" i="1"/>
  <c r="P969" i="1"/>
  <c r="Q969" i="1"/>
  <c r="R969" i="1"/>
  <c r="P970" i="1"/>
  <c r="S970" i="1" s="1"/>
  <c r="Q970" i="1"/>
  <c r="R970" i="1"/>
  <c r="P971" i="1"/>
  <c r="Q971" i="1"/>
  <c r="R971" i="1"/>
  <c r="S971" i="1"/>
  <c r="P972" i="1"/>
  <c r="S972" i="1" s="1"/>
  <c r="Q972" i="1"/>
  <c r="R972" i="1"/>
  <c r="P973" i="1"/>
  <c r="S973" i="1" s="1"/>
  <c r="Q973" i="1"/>
  <c r="R973" i="1"/>
  <c r="P974" i="1"/>
  <c r="Q974" i="1"/>
  <c r="S974" i="1" s="1"/>
  <c r="R974" i="1"/>
  <c r="P975" i="1"/>
  <c r="Q975" i="1"/>
  <c r="S975" i="1" s="1"/>
  <c r="R975" i="1"/>
  <c r="P976" i="1"/>
  <c r="Q976" i="1"/>
  <c r="S976" i="1" s="1"/>
  <c r="R976" i="1"/>
  <c r="P977" i="1"/>
  <c r="Q977" i="1"/>
  <c r="R977" i="1"/>
  <c r="P978" i="1"/>
  <c r="Q978" i="1"/>
  <c r="S978" i="1" s="1"/>
  <c r="R978" i="1"/>
  <c r="P979" i="1"/>
  <c r="Q979" i="1"/>
  <c r="R979" i="1"/>
  <c r="P980" i="1"/>
  <c r="S980" i="1" s="1"/>
  <c r="Q980" i="1"/>
  <c r="R980" i="1"/>
  <c r="P981" i="1"/>
  <c r="Q981" i="1"/>
  <c r="R981" i="1"/>
  <c r="P982" i="1"/>
  <c r="Q982" i="1"/>
  <c r="S982" i="1" s="1"/>
  <c r="R982" i="1"/>
  <c r="P983" i="1"/>
  <c r="S983" i="1"/>
  <c r="Q983" i="1"/>
  <c r="R983" i="1"/>
  <c r="P984" i="1"/>
  <c r="S984" i="1"/>
  <c r="Q984" i="1"/>
  <c r="R984" i="1"/>
  <c r="P985" i="1"/>
  <c r="Q985" i="1"/>
  <c r="R985" i="1"/>
  <c r="P986" i="1"/>
  <c r="Q986" i="1"/>
  <c r="R986" i="1"/>
  <c r="S986" i="1" s="1"/>
  <c r="P987" i="1"/>
  <c r="Q987" i="1"/>
  <c r="R987" i="1"/>
  <c r="P988" i="1"/>
  <c r="Q988" i="1"/>
  <c r="R988" i="1"/>
  <c r="S988" i="1"/>
  <c r="P989" i="1"/>
  <c r="Q989" i="1"/>
  <c r="R989" i="1"/>
  <c r="P990" i="1"/>
  <c r="Q990" i="1"/>
  <c r="S990" i="1" s="1"/>
  <c r="R990" i="1"/>
  <c r="P991" i="1"/>
  <c r="S991" i="1" s="1"/>
  <c r="Q991" i="1"/>
  <c r="R991" i="1"/>
  <c r="P992" i="1"/>
  <c r="Q992" i="1"/>
  <c r="S992" i="1"/>
  <c r="R992" i="1"/>
  <c r="P993" i="1"/>
  <c r="Q993" i="1"/>
  <c r="R993" i="1"/>
  <c r="P994" i="1"/>
  <c r="Q994" i="1"/>
  <c r="R994" i="1"/>
  <c r="S994" i="1"/>
  <c r="P995" i="1"/>
  <c r="S995" i="1" s="1"/>
  <c r="Q995" i="1"/>
  <c r="R995" i="1"/>
  <c r="P996" i="1"/>
  <c r="Q996" i="1"/>
  <c r="R996" i="1"/>
  <c r="S996" i="1" s="1"/>
  <c r="P997" i="1"/>
  <c r="S997" i="1" s="1"/>
  <c r="Q997" i="1"/>
  <c r="R997" i="1"/>
  <c r="P998" i="1"/>
  <c r="Q998" i="1"/>
  <c r="R998" i="1"/>
  <c r="S998" i="1" s="1"/>
  <c r="P999" i="1"/>
  <c r="Q999" i="1"/>
  <c r="R999" i="1"/>
  <c r="S999" i="1"/>
  <c r="P1000" i="1"/>
  <c r="Q1000" i="1"/>
  <c r="R1000" i="1"/>
  <c r="S1000" i="1"/>
  <c r="P1001" i="1"/>
  <c r="Q1001" i="1"/>
  <c r="R1001" i="1"/>
  <c r="S1001" i="1"/>
  <c r="S738" i="1"/>
  <c r="S732" i="1"/>
  <c r="S730" i="1"/>
  <c r="S726" i="1"/>
  <c r="S722" i="1"/>
  <c r="S716" i="1"/>
  <c r="S714" i="1"/>
  <c r="S706" i="1"/>
  <c r="S700" i="1"/>
  <c r="S698" i="1"/>
  <c r="S696" i="1"/>
  <c r="S690" i="1"/>
  <c r="S688" i="1"/>
  <c r="S684" i="1"/>
  <c r="S682" i="1"/>
  <c r="S680" i="1"/>
  <c r="S678" i="1"/>
  <c r="S674" i="1"/>
  <c r="S670" i="1"/>
  <c r="S668" i="1"/>
  <c r="S666" i="1"/>
  <c r="S658" i="1"/>
  <c r="S656" i="1"/>
  <c r="S652" i="1"/>
  <c r="S650" i="1"/>
  <c r="S642" i="1"/>
  <c r="S640" i="1"/>
  <c r="S638" i="1"/>
  <c r="S636" i="1"/>
  <c r="S634" i="1"/>
  <c r="S746" i="1"/>
  <c r="S979" i="1"/>
  <c r="S969" i="1"/>
  <c r="S956" i="1"/>
  <c r="S922" i="1"/>
  <c r="S921" i="1"/>
  <c r="S905" i="1"/>
  <c r="S893" i="1"/>
  <c r="S891" i="1"/>
  <c r="S889" i="1"/>
  <c r="S883" i="1"/>
  <c r="S873" i="1"/>
  <c r="S871" i="1"/>
  <c r="S865" i="1"/>
  <c r="S861" i="1"/>
  <c r="S859" i="1"/>
  <c r="S857" i="1"/>
  <c r="S855" i="1"/>
  <c r="S847" i="1"/>
  <c r="S841" i="1"/>
  <c r="S839" i="1"/>
  <c r="S835" i="1"/>
  <c r="S831" i="1"/>
  <c r="S829" i="1"/>
  <c r="S823" i="1"/>
  <c r="S819" i="1"/>
  <c r="S817" i="1"/>
  <c r="S815" i="1"/>
  <c r="S811" i="1"/>
  <c r="S809" i="1"/>
  <c r="S807" i="1"/>
  <c r="S803" i="1"/>
  <c r="S801" i="1"/>
  <c r="S799" i="1"/>
  <c r="S793" i="1"/>
  <c r="S791" i="1"/>
  <c r="S787" i="1"/>
  <c r="S785" i="1"/>
  <c r="S781" i="1"/>
  <c r="S779" i="1"/>
  <c r="S775" i="1"/>
  <c r="S771" i="1"/>
  <c r="S769" i="1"/>
  <c r="S765" i="1"/>
  <c r="S763" i="1"/>
  <c r="S759" i="1"/>
  <c r="S755" i="1"/>
  <c r="S753" i="1"/>
  <c r="S751" i="1"/>
  <c r="S745" i="1"/>
  <c r="S743" i="1"/>
  <c r="S737" i="1"/>
  <c r="S735" i="1"/>
  <c r="S733" i="1"/>
  <c r="S729" i="1"/>
  <c r="S727" i="1"/>
  <c r="S719" i="1"/>
  <c r="S717" i="1"/>
  <c r="S711" i="1"/>
  <c r="S707" i="1"/>
  <c r="S705" i="1"/>
  <c r="S703" i="1"/>
  <c r="S701" i="1"/>
  <c r="S695" i="1"/>
  <c r="S691" i="1"/>
  <c r="S689" i="1"/>
  <c r="S687" i="1"/>
  <c r="S685" i="1"/>
  <c r="S683" i="1"/>
  <c r="S679" i="1"/>
  <c r="S673" i="1"/>
  <c r="S671" i="1"/>
  <c r="S669" i="1"/>
  <c r="S665" i="1"/>
  <c r="S663" i="1"/>
  <c r="S655" i="1"/>
  <c r="S653" i="1"/>
  <c r="S651" i="1"/>
  <c r="S647" i="1"/>
  <c r="S639" i="1"/>
  <c r="S637" i="1"/>
  <c r="S635" i="1"/>
  <c r="S633" i="1"/>
  <c r="S631" i="1"/>
  <c r="S629" i="1"/>
  <c r="S623" i="1"/>
  <c r="S621" i="1"/>
  <c r="S619" i="1"/>
  <c r="S617" i="1"/>
  <c r="S615" i="1"/>
  <c r="S613" i="1"/>
  <c r="S609" i="1"/>
  <c r="S607" i="1"/>
  <c r="S605" i="1"/>
  <c r="S603" i="1"/>
  <c r="S601" i="1"/>
  <c r="S599" i="1"/>
  <c r="S597" i="1"/>
  <c r="S593" i="1"/>
  <c r="S591" i="1"/>
  <c r="S589" i="1"/>
  <c r="S587" i="1"/>
  <c r="S585" i="1"/>
  <c r="S583" i="1"/>
  <c r="S581" i="1"/>
  <c r="S577" i="1"/>
  <c r="S575" i="1"/>
  <c r="S573" i="1"/>
  <c r="S571" i="1"/>
  <c r="S569" i="1"/>
  <c r="S567" i="1"/>
  <c r="S565" i="1"/>
  <c r="S561" i="1"/>
  <c r="S559" i="1"/>
  <c r="S557" i="1"/>
  <c r="S555" i="1"/>
  <c r="S553" i="1"/>
  <c r="S551" i="1"/>
  <c r="S463" i="1"/>
  <c r="S461" i="1"/>
  <c r="S457" i="1"/>
  <c r="S455" i="1"/>
  <c r="S453" i="1"/>
  <c r="S451" i="1"/>
  <c r="S447" i="1"/>
  <c r="S445" i="1"/>
  <c r="S441" i="1"/>
  <c r="S439" i="1"/>
  <c r="S437" i="1"/>
  <c r="S435" i="1"/>
  <c r="S431" i="1"/>
  <c r="S429" i="1"/>
  <c r="S425" i="1"/>
  <c r="S423" i="1"/>
  <c r="S421" i="1"/>
  <c r="S419" i="1"/>
  <c r="S415" i="1"/>
  <c r="S413" i="1"/>
  <c r="S409" i="1"/>
  <c r="S407" i="1"/>
  <c r="S405" i="1"/>
  <c r="S403" i="1"/>
  <c r="S401" i="1"/>
  <c r="S981" i="1"/>
  <c r="S955" i="1"/>
  <c r="S953" i="1"/>
  <c r="S923" i="1"/>
  <c r="S628" i="1"/>
  <c r="S626" i="1"/>
  <c r="S622" i="1"/>
  <c r="S620" i="1"/>
  <c r="S618" i="1"/>
  <c r="S612" i="1"/>
  <c r="S610" i="1"/>
  <c r="S606" i="1"/>
  <c r="S604" i="1"/>
  <c r="S602" i="1"/>
  <c r="S600" i="1"/>
  <c r="S596" i="1"/>
  <c r="S594" i="1"/>
  <c r="S590" i="1"/>
  <c r="S588" i="1"/>
  <c r="S586" i="1"/>
  <c r="S582" i="1"/>
  <c r="S580" i="1"/>
  <c r="S578" i="1"/>
  <c r="S572" i="1"/>
  <c r="S570" i="1"/>
  <c r="S568" i="1"/>
  <c r="S564" i="1"/>
  <c r="S562" i="1"/>
  <c r="S556" i="1"/>
  <c r="S554" i="1"/>
  <c r="S552" i="1"/>
  <c r="S399" i="1"/>
  <c r="S397" i="1"/>
  <c r="S395" i="1"/>
  <c r="S391" i="1"/>
  <c r="S389" i="1"/>
  <c r="S387" i="1"/>
  <c r="S385" i="1"/>
  <c r="S383" i="1"/>
  <c r="S381" i="1"/>
  <c r="S375" i="1"/>
  <c r="S373" i="1"/>
  <c r="S371" i="1"/>
  <c r="S369" i="1"/>
  <c r="S367" i="1"/>
  <c r="S365" i="1"/>
  <c r="S363" i="1"/>
  <c r="S359" i="1"/>
  <c r="S357" i="1"/>
  <c r="S353" i="1"/>
  <c r="S351" i="1"/>
  <c r="S349" i="1"/>
  <c r="S347" i="1"/>
  <c r="S343" i="1"/>
  <c r="S341" i="1"/>
  <c r="S339" i="1"/>
  <c r="S337" i="1"/>
  <c r="S335" i="1"/>
  <c r="S333" i="1"/>
  <c r="S331" i="1"/>
  <c r="S327" i="1"/>
  <c r="S325" i="1"/>
  <c r="S321" i="1"/>
  <c r="S319" i="1"/>
  <c r="S317" i="1"/>
  <c r="S315" i="1"/>
  <c r="S311" i="1"/>
  <c r="S309" i="1"/>
  <c r="S307" i="1"/>
  <c r="S305" i="1"/>
  <c r="S303" i="1"/>
  <c r="S301" i="1"/>
  <c r="S299" i="1"/>
  <c r="S295" i="1"/>
  <c r="S293" i="1"/>
  <c r="S291" i="1"/>
  <c r="S289" i="1"/>
  <c r="S287" i="1"/>
  <c r="S285" i="1"/>
  <c r="S279" i="1"/>
  <c r="S277" i="1"/>
  <c r="S275" i="1"/>
  <c r="S273" i="1"/>
  <c r="S271" i="1"/>
  <c r="S269" i="1"/>
  <c r="S267" i="1"/>
  <c r="S263" i="1"/>
  <c r="S261" i="1"/>
  <c r="S259" i="1"/>
  <c r="S257" i="1"/>
  <c r="S255" i="1"/>
  <c r="S253" i="1"/>
  <c r="S247" i="1"/>
  <c r="S245" i="1"/>
  <c r="S462" i="1"/>
  <c r="S460" i="1"/>
  <c r="S458" i="1"/>
  <c r="S456" i="1"/>
  <c r="S452" i="1"/>
  <c r="S450" i="1"/>
  <c r="S444" i="1"/>
  <c r="S442" i="1"/>
  <c r="S440" i="1"/>
  <c r="S436" i="1"/>
  <c r="S434" i="1"/>
  <c r="S432" i="1"/>
  <c r="S428" i="1"/>
  <c r="S426" i="1"/>
  <c r="S424" i="1"/>
  <c r="S420" i="1"/>
  <c r="S418" i="1"/>
  <c r="S414" i="1"/>
  <c r="S412" i="1"/>
  <c r="S410" i="1"/>
  <c r="S408" i="1"/>
  <c r="S404" i="1"/>
  <c r="S402" i="1"/>
  <c r="S400" i="1"/>
  <c r="S396" i="1"/>
  <c r="S394" i="1"/>
  <c r="S392" i="1"/>
  <c r="S388" i="1"/>
  <c r="S386" i="1"/>
  <c r="S384" i="1"/>
  <c r="S382" i="1"/>
  <c r="S380" i="1"/>
  <c r="S378" i="1"/>
  <c r="S372" i="1"/>
  <c r="S370" i="1"/>
  <c r="S368" i="1"/>
  <c r="S366" i="1"/>
  <c r="S364" i="1"/>
  <c r="S362" i="1"/>
  <c r="S360" i="1"/>
  <c r="S356" i="1"/>
  <c r="S354" i="1"/>
  <c r="S352" i="1"/>
  <c r="S350" i="1"/>
  <c r="S348" i="1"/>
  <c r="S346" i="1"/>
  <c r="S340" i="1"/>
  <c r="S338" i="1"/>
  <c r="S336" i="1"/>
  <c r="S334" i="1"/>
  <c r="S332" i="1"/>
  <c r="S330" i="1"/>
  <c r="S328" i="1"/>
  <c r="S324" i="1"/>
  <c r="S322" i="1"/>
  <c r="S318" i="1"/>
  <c r="S316" i="1"/>
  <c r="S314" i="1"/>
  <c r="S312" i="1"/>
  <c r="S308" i="1"/>
  <c r="S306" i="1"/>
  <c r="S304" i="1"/>
  <c r="S300" i="1"/>
  <c r="S298" i="1"/>
  <c r="S296" i="1"/>
  <c r="S292" i="1"/>
  <c r="S290" i="1"/>
  <c r="S243" i="1"/>
  <c r="S241" i="1"/>
  <c r="S239" i="1"/>
  <c r="S237" i="1"/>
  <c r="S235" i="1"/>
  <c r="S231" i="1"/>
  <c r="S229" i="1"/>
  <c r="S227" i="1"/>
  <c r="S225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288" i="1"/>
  <c r="S284" i="1"/>
  <c r="S282" i="1"/>
  <c r="S280" i="1"/>
  <c r="S278" i="1"/>
  <c r="S276" i="1"/>
  <c r="S274" i="1"/>
  <c r="S272" i="1"/>
  <c r="S268" i="1"/>
  <c r="S266" i="1"/>
  <c r="S264" i="1"/>
  <c r="S262" i="1"/>
  <c r="S260" i="1"/>
  <c r="S258" i="1"/>
  <c r="S256" i="1"/>
  <c r="S252" i="1"/>
  <c r="S250" i="1"/>
  <c r="S248" i="1"/>
  <c r="S246" i="1"/>
  <c r="S244" i="1"/>
  <c r="S242" i="1"/>
  <c r="S240" i="1"/>
  <c r="S236" i="1"/>
  <c r="S234" i="1"/>
  <c r="S232" i="1"/>
  <c r="S230" i="1"/>
  <c r="S228" i="1"/>
  <c r="S226" i="1"/>
  <c r="S224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548" i="1"/>
  <c r="S546" i="1"/>
  <c r="S544" i="1"/>
  <c r="S542" i="1"/>
  <c r="S540" i="1"/>
  <c r="S538" i="1"/>
  <c r="S532" i="1"/>
  <c r="S530" i="1"/>
  <c r="S528" i="1"/>
  <c r="S526" i="1"/>
  <c r="S524" i="1"/>
  <c r="S522" i="1"/>
  <c r="S518" i="1"/>
  <c r="S516" i="1"/>
  <c r="S514" i="1"/>
  <c r="S512" i="1"/>
  <c r="S510" i="1"/>
  <c r="S508" i="1"/>
  <c r="S506" i="1"/>
  <c r="S502" i="1"/>
  <c r="S500" i="1"/>
  <c r="S498" i="1"/>
  <c r="S496" i="1"/>
  <c r="S494" i="1"/>
  <c r="S492" i="1"/>
  <c r="S490" i="1"/>
  <c r="S486" i="1"/>
  <c r="S484" i="1"/>
  <c r="S482" i="1"/>
  <c r="S480" i="1"/>
  <c r="S478" i="1"/>
  <c r="S476" i="1"/>
  <c r="S474" i="1"/>
  <c r="S470" i="1"/>
  <c r="S468" i="1"/>
  <c r="S466" i="1"/>
  <c r="S549" i="1"/>
  <c r="S547" i="1"/>
  <c r="S543" i="1"/>
  <c r="S541" i="1"/>
  <c r="S537" i="1"/>
  <c r="S535" i="1"/>
  <c r="S533" i="1"/>
  <c r="S531" i="1"/>
  <c r="S529" i="1"/>
  <c r="S527" i="1"/>
  <c r="S525" i="1"/>
  <c r="S521" i="1"/>
  <c r="S519" i="1"/>
  <c r="S517" i="1"/>
  <c r="S515" i="1"/>
  <c r="S513" i="1"/>
  <c r="S511" i="1"/>
  <c r="S509" i="1"/>
  <c r="S505" i="1"/>
  <c r="S503" i="1"/>
  <c r="S501" i="1"/>
  <c r="S499" i="1"/>
  <c r="S497" i="1"/>
  <c r="S495" i="1"/>
  <c r="S493" i="1"/>
  <c r="S489" i="1"/>
  <c r="S487" i="1"/>
  <c r="S485" i="1"/>
  <c r="S483" i="1"/>
  <c r="S481" i="1"/>
  <c r="S479" i="1"/>
  <c r="S477" i="1"/>
  <c r="S473" i="1"/>
  <c r="S471" i="1"/>
  <c r="S469" i="1"/>
  <c r="S467" i="1"/>
  <c r="S465" i="1"/>
  <c r="S222" i="1"/>
  <c r="S220" i="1"/>
  <c r="S218" i="1"/>
  <c r="S216" i="1"/>
  <c r="S214" i="1"/>
  <c r="S212" i="1"/>
  <c r="S210" i="1"/>
  <c r="S208" i="1"/>
  <c r="S206" i="1"/>
  <c r="S204" i="1"/>
  <c r="S202" i="1"/>
  <c r="S200" i="1"/>
  <c r="S198" i="1"/>
  <c r="S223" i="1"/>
  <c r="S221" i="1"/>
  <c r="S219" i="1"/>
  <c r="S217" i="1"/>
  <c r="S215" i="1"/>
  <c r="S213" i="1"/>
  <c r="S211" i="1"/>
  <c r="S209" i="1"/>
  <c r="S207" i="1"/>
  <c r="S205" i="1"/>
  <c r="S203" i="1"/>
  <c r="S201" i="1"/>
  <c r="S199" i="1"/>
  <c r="S197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4" i="1"/>
  <c r="N64" i="1"/>
  <c r="N62" i="1"/>
  <c r="S56" i="1"/>
  <c r="N56" i="1"/>
  <c r="N54" i="1"/>
  <c r="S48" i="1"/>
  <c r="N48" i="1"/>
  <c r="S46" i="1"/>
  <c r="N46" i="1"/>
  <c r="S42" i="1"/>
  <c r="N42" i="1" s="1"/>
  <c r="S40" i="1"/>
  <c r="N40" i="1"/>
  <c r="N38" i="1"/>
  <c r="S36" i="1"/>
  <c r="N36" i="1" s="1"/>
  <c r="S32" i="1"/>
  <c r="N32" i="1"/>
  <c r="N30" i="1"/>
  <c r="S24" i="1"/>
  <c r="N24" i="1"/>
  <c r="N22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N65" i="1" s="1"/>
  <c r="N63" i="1"/>
  <c r="N61" i="1"/>
  <c r="S59" i="1"/>
  <c r="N59" i="1"/>
  <c r="S55" i="1"/>
  <c r="N55" i="1"/>
  <c r="N53" i="1"/>
  <c r="S51" i="1"/>
  <c r="N51" i="1"/>
  <c r="N47" i="1"/>
  <c r="N45" i="1"/>
  <c r="S43" i="1"/>
  <c r="N43" i="1"/>
  <c r="S41" i="1"/>
  <c r="N41" i="1" s="1"/>
  <c r="N39" i="1"/>
  <c r="S37" i="1"/>
  <c r="N37" i="1"/>
  <c r="N35" i="1"/>
  <c r="S33" i="1"/>
  <c r="N33" i="1" s="1"/>
  <c r="N31" i="1"/>
  <c r="N29" i="1"/>
  <c r="N27" i="1"/>
  <c r="N23" i="1"/>
  <c r="N21" i="1"/>
  <c r="E17" i="2" l="1"/>
  <c r="E41" i="2"/>
  <c r="S3" i="1"/>
  <c r="N3" i="1" s="1"/>
  <c r="B57" i="2" s="1"/>
  <c r="S15" i="1"/>
  <c r="N15" i="1" s="1"/>
  <c r="H35" i="2"/>
  <c r="S17" i="1"/>
  <c r="N17" i="1" s="1"/>
  <c r="S19" i="1"/>
  <c r="N19" i="1" s="1"/>
  <c r="S5" i="1"/>
  <c r="N5" i="1" s="1"/>
  <c r="S18" i="1"/>
  <c r="N18" i="1" s="1"/>
  <c r="S7" i="1"/>
  <c r="N7" i="1" s="1"/>
  <c r="S9" i="1"/>
  <c r="N9" i="1" s="1"/>
  <c r="S20" i="1"/>
  <c r="N20" i="1" s="1"/>
  <c r="E35" i="2"/>
  <c r="B44" i="2"/>
  <c r="B35" i="2"/>
  <c r="H12" i="2"/>
  <c r="S993" i="1"/>
  <c r="S977" i="1"/>
  <c r="S943" i="1"/>
  <c r="S934" i="1"/>
  <c r="S918" i="1"/>
  <c r="S888" i="1"/>
  <c r="S856" i="1"/>
  <c r="S758" i="1"/>
  <c r="S885" i="1"/>
  <c r="S853" i="1"/>
  <c r="S838" i="1"/>
  <c r="S808" i="1"/>
  <c r="S911" i="1"/>
  <c r="S894" i="1"/>
  <c r="S862" i="1"/>
  <c r="S840" i="1"/>
  <c r="S985" i="1"/>
  <c r="S872" i="1"/>
  <c r="S837" i="1"/>
  <c r="S822" i="1"/>
  <c r="S792" i="1"/>
  <c r="S744" i="1"/>
  <c r="S987" i="1"/>
  <c r="S952" i="1"/>
  <c r="S901" i="1"/>
  <c r="S869" i="1"/>
  <c r="S814" i="1"/>
  <c r="S774" i="1"/>
  <c r="S989" i="1"/>
  <c r="S919" i="1"/>
  <c r="S896" i="1"/>
  <c r="S886" i="1"/>
  <c r="S864" i="1"/>
  <c r="S854" i="1"/>
  <c r="S824" i="1"/>
  <c r="B18" i="2"/>
  <c r="B56" i="2" l="1"/>
  <c r="B58" i="2"/>
  <c r="B55" i="2"/>
  <c r="B48" i="2"/>
  <c r="B49" i="2"/>
  <c r="B59" i="2"/>
  <c r="B54" i="2"/>
  <c r="B47" i="2"/>
  <c r="B50" i="2"/>
  <c r="B53" i="2"/>
  <c r="B52" i="2"/>
  <c r="B51" i="2"/>
  <c r="B60" i="2"/>
  <c r="B61" i="2" l="1"/>
</calcChain>
</file>

<file path=xl/sharedStrings.xml><?xml version="1.0" encoding="utf-8"?>
<sst xmlns="http://schemas.openxmlformats.org/spreadsheetml/2006/main" count="178" uniqueCount="78">
  <si>
    <t>0-4</t>
  </si>
  <si>
    <t>15-19</t>
  </si>
  <si>
    <t>20-25</t>
  </si>
  <si>
    <t>26-34</t>
  </si>
  <si>
    <t>35-44</t>
  </si>
  <si>
    <t>75+</t>
  </si>
  <si>
    <t>5-8</t>
  </si>
  <si>
    <t>9-11</t>
  </si>
  <si>
    <t>12-14</t>
  </si>
  <si>
    <t>Age brackets</t>
  </si>
  <si>
    <t>Age</t>
  </si>
  <si>
    <t>Survey Participant #</t>
  </si>
  <si>
    <t>Gender</t>
  </si>
  <si>
    <t>Male</t>
  </si>
  <si>
    <t>Female</t>
  </si>
  <si>
    <t>Gender Diverse</t>
  </si>
  <si>
    <t>Indigenous Status</t>
  </si>
  <si>
    <t>No</t>
  </si>
  <si>
    <t>Aboriginal</t>
  </si>
  <si>
    <t>Torres Strait Islander</t>
  </si>
  <si>
    <t>Aboriginal and Torres Strait Islander</t>
  </si>
  <si>
    <t>CALD</t>
  </si>
  <si>
    <t xml:space="preserve">Is the Survey Participant New? </t>
  </si>
  <si>
    <t>Yes</t>
  </si>
  <si>
    <t>Unpaid Care?</t>
  </si>
  <si>
    <t>r</t>
  </si>
  <si>
    <t>Core Activity Need for Assistance</t>
  </si>
  <si>
    <t xml:space="preserve">Core Activity Need for Assistance? </t>
  </si>
  <si>
    <t>Better Connected to Other People</t>
  </si>
  <si>
    <t xml:space="preserve">Strongly Disagree </t>
  </si>
  <si>
    <t>Disagree</t>
  </si>
  <si>
    <t>Neutral</t>
  </si>
  <si>
    <t>Agree</t>
  </si>
  <si>
    <t>Strongly Agree</t>
  </si>
  <si>
    <t>Connected to Other Services</t>
  </si>
  <si>
    <t>Participant have enough people they feel comfortable asking for help at any time</t>
  </si>
  <si>
    <t>Participant is content with their friendships and relationships</t>
  </si>
  <si>
    <t>Participant has relationships that are as satisfying as they would want them to be</t>
  </si>
  <si>
    <t>Survey Participants</t>
  </si>
  <si>
    <t># New</t>
  </si>
  <si>
    <t># Returning</t>
  </si>
  <si>
    <t xml:space="preserve">Total </t>
  </si>
  <si>
    <t>Age Brackets</t>
  </si>
  <si>
    <t>#</t>
  </si>
  <si>
    <t>Total</t>
  </si>
  <si>
    <t>Not stated / inadequately described</t>
  </si>
  <si>
    <t>45-64</t>
  </si>
  <si>
    <t>65-74</t>
  </si>
  <si>
    <t>CALD Status</t>
  </si>
  <si>
    <t>Strongly Disagree</t>
  </si>
  <si>
    <t>Loneliness Score
(Calculated)</t>
  </si>
  <si>
    <t>Aboriginal or Torres Strait Islander origin</t>
  </si>
  <si>
    <r>
      <t xml:space="preserve">Is the client CALD? 
</t>
    </r>
    <r>
      <rPr>
        <sz val="10"/>
        <color theme="1"/>
        <rFont val="Calibri"/>
        <family val="2"/>
        <scheme val="minor"/>
      </rPr>
      <t>CALD definition - Someone who was born overseas and their main language spoken at home was not English</t>
    </r>
  </si>
  <si>
    <r>
      <t xml:space="preserve">Is the Survey Participant New? 
</t>
    </r>
    <r>
      <rPr>
        <sz val="10"/>
        <color theme="1"/>
        <rFont val="Calibri"/>
        <family val="2"/>
        <scheme val="minor"/>
      </rPr>
      <t xml:space="preserve">Started accessing the centre, for the first time, within the last month (either online or in person). </t>
    </r>
  </si>
  <si>
    <t xml:space="preserve">Unpaid Carer? </t>
  </si>
  <si>
    <t>Better Connected to Other People as a Result of the Community Centre?</t>
  </si>
  <si>
    <t>Connected to Other Services as a result of the Community Centre?</t>
  </si>
  <si>
    <t>Participant is content with their friendships and relationships?</t>
  </si>
  <si>
    <t>Participant have enough people they feel comfortable asking for help at any time?</t>
  </si>
  <si>
    <t>Participant has relationships that are as satisfying as they would want them to be?</t>
  </si>
  <si>
    <t xml:space="preserve">If this is red there has been a error within the data entry ^         </t>
  </si>
  <si>
    <t xml:space="preserve">Is the survey participant an unpaid carer? </t>
  </si>
  <si>
    <t xml:space="preserve">Does the survey participant have a core activity need for assistance? </t>
  </si>
  <si>
    <t xml:space="preserve">Has the survey participant been connected to other services? </t>
  </si>
  <si>
    <t xml:space="preserve">Is the survey participant better connected to other people? </t>
  </si>
  <si>
    <t xml:space="preserve">Does the survey participant feel content with their friendships and relationships? </t>
  </si>
  <si>
    <t xml:space="preserve">Does the survey participant have enough people they feel comfortable asking for help at any time? </t>
  </si>
  <si>
    <t xml:space="preserve">My relationships are as satisfying as I would want them to be? </t>
  </si>
  <si>
    <t xml:space="preserve">Is the survey participant new to the Community centre? I.e. started accessing the centre, for the first time, within the last month (either online or in person). </t>
  </si>
  <si>
    <t xml:space="preserve">Using the Campaign to End Loneliness Tool, how many participants scored: </t>
  </si>
  <si>
    <t>0 - Strongly Agree</t>
  </si>
  <si>
    <t>1 - Agree</t>
  </si>
  <si>
    <t>2 - Neutral</t>
  </si>
  <si>
    <t>3 - Disagree</t>
  </si>
  <si>
    <t>4 - Strongly Disagree</t>
  </si>
  <si>
    <t>0 (Least lonely)</t>
  </si>
  <si>
    <t>12 (Most lonely)</t>
  </si>
  <si>
    <t>Aboriginal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</si>
</sst>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BEA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wrapText="1"/>
      <protection hidden="1"/>
    </xf>
    <xf numFmtId="0" fontId="0" fillId="0" borderId="3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wrapText="1"/>
      <protection locked="0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2" xfId="0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8DBEA"/>
      <color rgb="FF94A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selection activeCell="G37" sqref="G37"/>
    </sheetView>
  </sheetViews>
  <sheetFormatPr defaultColWidth="0" defaultRowHeight="15" zeroHeight="1" x14ac:dyDescent="0.25"/>
  <cols>
    <col min="1" max="1" width="69.42578125" style="11" customWidth="1"/>
    <col min="2" max="2" width="9.140625" style="11" customWidth="1"/>
    <col min="3" max="3" width="4.85546875" style="11" customWidth="1"/>
    <col min="4" max="4" width="62.42578125" style="11" customWidth="1"/>
    <col min="5" max="5" width="9.140625" style="11" customWidth="1"/>
    <col min="6" max="6" width="4.85546875" style="11" customWidth="1"/>
    <col min="7" max="7" width="58.28515625" style="11" customWidth="1"/>
    <col min="8" max="8" width="9.140625" style="11" customWidth="1"/>
    <col min="9" max="9" width="4.85546875" style="11" customWidth="1"/>
    <col min="10" max="16384" width="9.140625" style="11" hidden="1"/>
  </cols>
  <sheetData>
    <row r="1" spans="1:11" x14ac:dyDescent="0.25">
      <c r="A1" s="31" t="s">
        <v>38</v>
      </c>
      <c r="B1" s="32" t="s">
        <v>43</v>
      </c>
    </row>
    <row r="2" spans="1:11" x14ac:dyDescent="0.25">
      <c r="A2" s="11" t="s">
        <v>39</v>
      </c>
      <c r="B2" s="12">
        <f>COUNTIF('Data Entry'!$F$3:$F$1001, "Yes")+ COUNTIF('Data Entry'!$F$3:$F$1001, "Not Stated / Inadequately Described")</f>
        <v>0</v>
      </c>
    </row>
    <row r="3" spans="1:11" x14ac:dyDescent="0.25">
      <c r="A3" s="30" t="s">
        <v>40</v>
      </c>
      <c r="B3" s="28">
        <f>COUNTIF('Data Entry'!$F$3:$F$1001, "No")</f>
        <v>0</v>
      </c>
    </row>
    <row r="4" spans="1:11" x14ac:dyDescent="0.25">
      <c r="A4" s="22" t="s">
        <v>41</v>
      </c>
      <c r="B4" s="34">
        <f>SUM(B2:B3)</f>
        <v>0</v>
      </c>
    </row>
    <row r="5" spans="1:11" x14ac:dyDescent="0.25"/>
    <row r="6" spans="1:11" x14ac:dyDescent="0.25">
      <c r="A6" s="31" t="s">
        <v>42</v>
      </c>
      <c r="B6" s="32" t="s">
        <v>43</v>
      </c>
      <c r="D6" s="31" t="s">
        <v>12</v>
      </c>
      <c r="E6" s="32" t="s">
        <v>43</v>
      </c>
      <c r="G6" s="31" t="s">
        <v>77</v>
      </c>
      <c r="H6" s="32" t="s">
        <v>43</v>
      </c>
      <c r="K6" s="22"/>
    </row>
    <row r="7" spans="1:11" x14ac:dyDescent="0.25">
      <c r="A7" s="11" t="s">
        <v>0</v>
      </c>
      <c r="B7" s="12">
        <f>COUNTIF('Data Entry'!$B$3:$B$1001, "0-4")</f>
        <v>0</v>
      </c>
      <c r="D7" s="11" t="s">
        <v>13</v>
      </c>
      <c r="E7" s="12">
        <f>COUNTIF('Data Entry'!$C$3:$C$1000, "Male")</f>
        <v>0</v>
      </c>
      <c r="G7" s="11" t="s">
        <v>17</v>
      </c>
      <c r="H7" s="12">
        <f>COUNTIF('Data Entry'!$D$3:$D$1001, "No")</f>
        <v>0</v>
      </c>
    </row>
    <row r="8" spans="1:11" x14ac:dyDescent="0.25">
      <c r="A8" s="11" t="s">
        <v>6</v>
      </c>
      <c r="B8" s="12">
        <f>COUNTIF('Data Entry'!$B$3:$B$1001, "5-8")</f>
        <v>0</v>
      </c>
      <c r="D8" s="11" t="s">
        <v>14</v>
      </c>
      <c r="E8" s="12">
        <f>COUNTIF('Data Entry'!$C$3:$C$1000, "Female")</f>
        <v>0</v>
      </c>
      <c r="G8" s="24" t="s">
        <v>18</v>
      </c>
      <c r="H8" s="25">
        <f>COUNTIF('Data Entry'!$D$3:$D$1002, "Aboriginal")</f>
        <v>0</v>
      </c>
    </row>
    <row r="9" spans="1:11" x14ac:dyDescent="0.25">
      <c r="A9" s="11" t="s">
        <v>7</v>
      </c>
      <c r="B9" s="12">
        <f>COUNTIF('Data Entry'!$B$3:$B$1001, "9-11")</f>
        <v>0</v>
      </c>
      <c r="D9" s="11" t="s">
        <v>15</v>
      </c>
      <c r="E9" s="12">
        <f>COUNTIF('Data Entry'!$C$3:$C$1000, "Gender Diverse")</f>
        <v>0</v>
      </c>
      <c r="G9" s="24" t="s">
        <v>19</v>
      </c>
      <c r="H9" s="25">
        <f>COUNTIF('Data Entry'!$D$3:$D$1002, "Torres Strait Islander")</f>
        <v>0</v>
      </c>
    </row>
    <row r="10" spans="1:11" x14ac:dyDescent="0.25">
      <c r="A10" s="11" t="s">
        <v>8</v>
      </c>
      <c r="B10" s="12">
        <f>COUNTIF('Data Entry'!$B$3:$B$1001, "12-14")</f>
        <v>0</v>
      </c>
      <c r="D10" s="30" t="s">
        <v>45</v>
      </c>
      <c r="E10" s="28">
        <f>COUNTIF('Data Entry'!$C$3:$C$1000, "not stated / Inadequately Described")</f>
        <v>0</v>
      </c>
      <c r="G10" s="11" t="s">
        <v>20</v>
      </c>
      <c r="H10" s="12">
        <f>COUNTIF('Data Entry'!$D$3:$D$1002, "Aboriginal and Torres Strait Islander")</f>
        <v>0</v>
      </c>
    </row>
    <row r="11" spans="1:11" x14ac:dyDescent="0.25">
      <c r="A11" s="11" t="s">
        <v>1</v>
      </c>
      <c r="B11" s="12">
        <f>COUNTIF('Data Entry'!$B$3:$B$1001, "15-19")</f>
        <v>0</v>
      </c>
      <c r="D11" s="11" t="s">
        <v>41</v>
      </c>
      <c r="E11" s="23">
        <f>SUM(E7:E10)</f>
        <v>0</v>
      </c>
      <c r="G11" s="30" t="s">
        <v>45</v>
      </c>
      <c r="H11" s="28">
        <f>COUNTIF('Data Entry'!$D$3:$D$1001, "not stated / Inadequately Described")</f>
        <v>0</v>
      </c>
    </row>
    <row r="12" spans="1:11" x14ac:dyDescent="0.25">
      <c r="A12" s="11" t="s">
        <v>2</v>
      </c>
      <c r="B12" s="12">
        <f>COUNTIF('Data Entry'!$B$3:$B$1001, "20-25")</f>
        <v>0</v>
      </c>
      <c r="G12" s="22" t="s">
        <v>41</v>
      </c>
      <c r="H12" s="23">
        <f>SUM(H7:H11)</f>
        <v>0</v>
      </c>
    </row>
    <row r="13" spans="1:11" x14ac:dyDescent="0.25">
      <c r="A13" s="11" t="s">
        <v>3</v>
      </c>
      <c r="B13" s="12">
        <f>COUNTIF('Data Entry'!$B$3:$B$1001, "26-34")</f>
        <v>0</v>
      </c>
      <c r="D13" s="31" t="s">
        <v>48</v>
      </c>
      <c r="E13" s="32" t="s">
        <v>43</v>
      </c>
    </row>
    <row r="14" spans="1:11" x14ac:dyDescent="0.25">
      <c r="A14" s="11" t="s">
        <v>4</v>
      </c>
      <c r="B14" s="12">
        <f>COUNTIF('Data Entry'!$B$3:$B$1001, "35-44")</f>
        <v>0</v>
      </c>
      <c r="D14" s="11" t="s">
        <v>23</v>
      </c>
      <c r="E14" s="12">
        <f>COUNTIF('Data Entry'!$E$3:$E$1001, "Yes")</f>
        <v>0</v>
      </c>
    </row>
    <row r="15" spans="1:11" x14ac:dyDescent="0.25">
      <c r="A15" s="11" t="s">
        <v>46</v>
      </c>
      <c r="B15" s="12">
        <f>COUNTIF('Data Entry'!$B$3:$B$1001, "45-64")</f>
        <v>0</v>
      </c>
      <c r="D15" s="11" t="s">
        <v>17</v>
      </c>
      <c r="E15" s="12">
        <f>COUNTIF('Data Entry'!$E$3:$E$1001, "No")</f>
        <v>0</v>
      </c>
    </row>
    <row r="16" spans="1:11" x14ac:dyDescent="0.25">
      <c r="A16" s="11" t="s">
        <v>47</v>
      </c>
      <c r="B16" s="12">
        <f>COUNTIF('Data Entry'!$B$3:$B$1001, "65-74")</f>
        <v>0</v>
      </c>
      <c r="D16" s="30" t="s">
        <v>45</v>
      </c>
      <c r="E16" s="28">
        <f>COUNTIF('Data Entry'!$E$3:$E$1001, "Not stated / inadequately described")</f>
        <v>0</v>
      </c>
    </row>
    <row r="17" spans="1:8" x14ac:dyDescent="0.25">
      <c r="A17" s="30" t="s">
        <v>5</v>
      </c>
      <c r="B17" s="28">
        <f>COUNTIF('Data Entry'!$B$3:$B$1001, "75+")</f>
        <v>0</v>
      </c>
      <c r="D17" s="22" t="s">
        <v>41</v>
      </c>
      <c r="E17" s="23">
        <f>SUM(E14:E16)</f>
        <v>0</v>
      </c>
    </row>
    <row r="18" spans="1:8" x14ac:dyDescent="0.25">
      <c r="A18" s="22" t="s">
        <v>41</v>
      </c>
      <c r="B18" s="23">
        <f>SUM(B7:B17)</f>
        <v>0</v>
      </c>
    </row>
    <row r="19" spans="1:8" x14ac:dyDescent="0.25"/>
    <row r="20" spans="1:8" x14ac:dyDescent="0.25">
      <c r="A20" s="31" t="s">
        <v>61</v>
      </c>
      <c r="B20" s="32" t="s">
        <v>43</v>
      </c>
      <c r="D20" s="31" t="s">
        <v>62</v>
      </c>
      <c r="E20" s="32" t="s">
        <v>43</v>
      </c>
      <c r="G20" s="31" t="s">
        <v>63</v>
      </c>
      <c r="H20" s="32" t="s">
        <v>43</v>
      </c>
    </row>
    <row r="21" spans="1:8" x14ac:dyDescent="0.25">
      <c r="A21" s="11" t="s">
        <v>23</v>
      </c>
      <c r="B21" s="12">
        <f>COUNTIF('Data Entry'!$G$3:$G$1001, "Yes")</f>
        <v>0</v>
      </c>
      <c r="D21" s="11" t="s">
        <v>23</v>
      </c>
      <c r="E21" s="12">
        <f>COUNTIF('Data Entry'!$H$3:$H$1001, "Yes")</f>
        <v>0</v>
      </c>
      <c r="G21" s="11" t="s">
        <v>23</v>
      </c>
      <c r="H21" s="12">
        <f>COUNTIF('Data Entry'!$J$3:$J$1001, "Yes")</f>
        <v>0</v>
      </c>
    </row>
    <row r="22" spans="1:8" x14ac:dyDescent="0.25">
      <c r="A22" s="11" t="s">
        <v>17</v>
      </c>
      <c r="B22" s="12">
        <f>COUNTIF('Data Entry'!$G$3:$G$1001, "No")</f>
        <v>0</v>
      </c>
      <c r="D22" s="11" t="s">
        <v>17</v>
      </c>
      <c r="E22" s="12">
        <f>COUNTIF('Data Entry'!$H$3:$H$1001, "No")</f>
        <v>0</v>
      </c>
      <c r="G22" s="11" t="s">
        <v>17</v>
      </c>
      <c r="H22" s="12">
        <f>COUNTIF('Data Entry'!$J$3:$J$1001, "No")</f>
        <v>0</v>
      </c>
    </row>
    <row r="23" spans="1:8" x14ac:dyDescent="0.25">
      <c r="A23" s="30" t="s">
        <v>45</v>
      </c>
      <c r="B23" s="28">
        <f>COUNTIF('Data Entry'!$G$3:$G$1001, "Not stated / Inadequately Described")</f>
        <v>0</v>
      </c>
      <c r="D23" s="30" t="s">
        <v>45</v>
      </c>
      <c r="E23" s="28">
        <f>COUNTIF('Data Entry'!$H$3:$H$1001, "not stated / Inadequately Described")</f>
        <v>0</v>
      </c>
      <c r="G23" s="30" t="s">
        <v>45</v>
      </c>
      <c r="H23" s="28">
        <f>COUNTIF('Data Entry'!$J$3:$J$1001, "Not stated / Inadequately Described")</f>
        <v>0</v>
      </c>
    </row>
    <row r="24" spans="1:8" x14ac:dyDescent="0.25">
      <c r="A24" s="22" t="s">
        <v>41</v>
      </c>
      <c r="B24" s="23">
        <f>SUM(B21:B23)</f>
        <v>0</v>
      </c>
      <c r="D24" s="22" t="s">
        <v>41</v>
      </c>
      <c r="E24" s="23">
        <f>SUM(E21:E23)</f>
        <v>0</v>
      </c>
      <c r="G24" s="22" t="s">
        <v>41</v>
      </c>
      <c r="H24" s="23">
        <f>SUM(H21:H23)</f>
        <v>0</v>
      </c>
    </row>
    <row r="25" spans="1:8" x14ac:dyDescent="0.25"/>
    <row r="26" spans="1:8" x14ac:dyDescent="0.25"/>
    <row r="27" spans="1:8" x14ac:dyDescent="0.25"/>
    <row r="28" spans="1:8" ht="30" x14ac:dyDescent="0.25">
      <c r="A28" s="31" t="s">
        <v>64</v>
      </c>
      <c r="B28" s="32" t="s">
        <v>43</v>
      </c>
      <c r="D28" s="40" t="s">
        <v>65</v>
      </c>
      <c r="E28" s="32" t="s">
        <v>43</v>
      </c>
      <c r="G28" s="40" t="s">
        <v>66</v>
      </c>
      <c r="H28" s="32" t="s">
        <v>43</v>
      </c>
    </row>
    <row r="29" spans="1:8" x14ac:dyDescent="0.25">
      <c r="A29" s="11" t="s">
        <v>29</v>
      </c>
      <c r="B29" s="12">
        <f>COUNTIF('Data Entry'!$I$3:$I$1001, "Strongly Disagree")</f>
        <v>0</v>
      </c>
      <c r="D29" s="41" t="s">
        <v>70</v>
      </c>
      <c r="E29" s="12">
        <f>COUNTIF('Data Entry'!$K$3:$K$1010, "0")</f>
        <v>0</v>
      </c>
      <c r="G29" s="41" t="s">
        <v>70</v>
      </c>
      <c r="H29" s="12">
        <f>COUNTIF('Data Entry'!$L$3:$L$1010, "0")</f>
        <v>0</v>
      </c>
    </row>
    <row r="30" spans="1:8" x14ac:dyDescent="0.25">
      <c r="A30" s="11" t="s">
        <v>30</v>
      </c>
      <c r="B30" s="12">
        <f>COUNTIF('Data Entry'!$I$3:$I$1001, "Disagree")</f>
        <v>0</v>
      </c>
      <c r="D30" s="41" t="s">
        <v>71</v>
      </c>
      <c r="E30" s="12">
        <f>COUNTIF('Data Entry'!$K$3:$K$1010, "1")</f>
        <v>0</v>
      </c>
      <c r="G30" s="41" t="s">
        <v>71</v>
      </c>
      <c r="H30" s="12">
        <f>COUNTIF('Data Entry'!$L$3:$L$1010, "1")</f>
        <v>0</v>
      </c>
    </row>
    <row r="31" spans="1:8" x14ac:dyDescent="0.25">
      <c r="A31" s="11" t="s">
        <v>31</v>
      </c>
      <c r="B31" s="12">
        <f>COUNTIF('Data Entry'!$I$3:$I$1001, "Neutral")</f>
        <v>0</v>
      </c>
      <c r="D31" s="41" t="s">
        <v>72</v>
      </c>
      <c r="E31" s="12">
        <f>COUNTIF('Data Entry'!$K$3:$K$1010, "2")</f>
        <v>0</v>
      </c>
      <c r="G31" s="41" t="s">
        <v>72</v>
      </c>
      <c r="H31" s="12">
        <f>COUNTIF('Data Entry'!$L$3:$L$1010, "2")</f>
        <v>0</v>
      </c>
    </row>
    <row r="32" spans="1:8" x14ac:dyDescent="0.25">
      <c r="A32" s="11" t="s">
        <v>32</v>
      </c>
      <c r="B32" s="12">
        <f>COUNTIF('Data Entry'!$I$3:$I$1001, "Agree")</f>
        <v>0</v>
      </c>
      <c r="D32" s="41" t="s">
        <v>73</v>
      </c>
      <c r="E32" s="12">
        <f>COUNTIF('Data Entry'!$K$3:$K$1010, "3")</f>
        <v>0</v>
      </c>
      <c r="G32" s="41" t="s">
        <v>73</v>
      </c>
      <c r="H32" s="12">
        <f>COUNTIF('Data Entry'!$L$3:$L$1010, "3")</f>
        <v>0</v>
      </c>
    </row>
    <row r="33" spans="1:8" x14ac:dyDescent="0.25">
      <c r="A33" s="11" t="s">
        <v>33</v>
      </c>
      <c r="B33" s="12">
        <f>COUNTIF('Data Entry'!$I$3:$I$1002, "Strongly Agree")</f>
        <v>0</v>
      </c>
      <c r="D33" s="41" t="s">
        <v>74</v>
      </c>
      <c r="E33" s="12">
        <f>COUNTIF('Data Entry'!$K$3:$K$1011, "4")</f>
        <v>0</v>
      </c>
      <c r="G33" s="41" t="s">
        <v>74</v>
      </c>
      <c r="H33" s="12">
        <f>COUNTIF('Data Entry'!$L$3:$L$1010, "4")</f>
        <v>0</v>
      </c>
    </row>
    <row r="34" spans="1:8" x14ac:dyDescent="0.25">
      <c r="A34" s="30" t="s">
        <v>45</v>
      </c>
      <c r="B34" s="28">
        <f>COUNTIF('Data Entry'!$I$3:$I$1003, "not stated / Inadequately Described")</f>
        <v>0</v>
      </c>
      <c r="D34" s="30" t="s">
        <v>45</v>
      </c>
      <c r="E34" s="28">
        <f>COUNTIF('Data Entry'!$K$3:$K$1000, "not stated / Inadequately Described")</f>
        <v>0</v>
      </c>
      <c r="G34" s="30" t="s">
        <v>45</v>
      </c>
      <c r="H34" s="28">
        <f>COUNTIF('Data Entry'!$L$3:$L$1010, "not stated / Inadequately Described")</f>
        <v>0</v>
      </c>
    </row>
    <row r="35" spans="1:8" x14ac:dyDescent="0.25">
      <c r="A35" s="22" t="s">
        <v>41</v>
      </c>
      <c r="B35" s="35">
        <f>SUM(B29:B34)</f>
        <v>0</v>
      </c>
      <c r="D35" s="22" t="s">
        <v>41</v>
      </c>
      <c r="E35" s="35">
        <f>SUM(E29:E34)</f>
        <v>0</v>
      </c>
      <c r="G35" s="22" t="s">
        <v>41</v>
      </c>
      <c r="H35" s="35">
        <f>SUM(H29:H34)</f>
        <v>0</v>
      </c>
    </row>
    <row r="36" spans="1:8" x14ac:dyDescent="0.25"/>
    <row r="37" spans="1:8" ht="45" x14ac:dyDescent="0.25">
      <c r="A37" s="31" t="s">
        <v>67</v>
      </c>
      <c r="B37" s="32" t="s">
        <v>43</v>
      </c>
      <c r="D37" s="33" t="s">
        <v>68</v>
      </c>
      <c r="E37" s="32" t="s">
        <v>43</v>
      </c>
    </row>
    <row r="38" spans="1:8" x14ac:dyDescent="0.25">
      <c r="A38" s="41" t="s">
        <v>70</v>
      </c>
      <c r="B38" s="12">
        <f>COUNTIF('Data Entry'!$M$3:$M$1001, "0")</f>
        <v>0</v>
      </c>
      <c r="D38" s="11" t="s">
        <v>23</v>
      </c>
      <c r="E38" s="12">
        <f>COUNTIF('Data Entry'!$F$3:$F$1023, "Yes")</f>
        <v>0</v>
      </c>
    </row>
    <row r="39" spans="1:8" x14ac:dyDescent="0.25">
      <c r="A39" s="41" t="s">
        <v>71</v>
      </c>
      <c r="B39" s="12">
        <f>COUNTIF('Data Entry'!$M$3:$M$1001, "1")</f>
        <v>0</v>
      </c>
      <c r="D39" s="11" t="s">
        <v>17</v>
      </c>
      <c r="E39" s="12">
        <f>COUNTIF('Data Entry'!$F$3:$F$1023, "No")</f>
        <v>0</v>
      </c>
    </row>
    <row r="40" spans="1:8" x14ac:dyDescent="0.25">
      <c r="A40" s="41" t="s">
        <v>72</v>
      </c>
      <c r="B40" s="12">
        <f>COUNTIF('Data Entry'!$M$3:$M$1001, "2")</f>
        <v>0</v>
      </c>
      <c r="D40" s="30" t="s">
        <v>45</v>
      </c>
      <c r="E40" s="28">
        <f>COUNTIF('Data Entry'!$F$3:$F$1023, "not stated / Inadequately Described")</f>
        <v>0</v>
      </c>
    </row>
    <row r="41" spans="1:8" x14ac:dyDescent="0.25">
      <c r="A41" s="41" t="s">
        <v>73</v>
      </c>
      <c r="B41" s="12">
        <f>COUNTIF('Data Entry'!$M$3:$M$1001, "3")</f>
        <v>0</v>
      </c>
      <c r="D41" s="22" t="s">
        <v>41</v>
      </c>
      <c r="E41" s="23">
        <f>SUM(E38:E40)</f>
        <v>0</v>
      </c>
    </row>
    <row r="42" spans="1:8" x14ac:dyDescent="0.25">
      <c r="A42" s="41" t="s">
        <v>74</v>
      </c>
      <c r="B42" s="12">
        <f>COUNTIF('Data Entry'!$M$3:$M$1002, "4")</f>
        <v>0</v>
      </c>
    </row>
    <row r="43" spans="1:8" x14ac:dyDescent="0.25">
      <c r="A43" s="30" t="s">
        <v>45</v>
      </c>
      <c r="B43" s="12">
        <f>COUNTIF('Data Entry'!$M$3:$M$1003, "not stated / Inadequately Described")</f>
        <v>0</v>
      </c>
    </row>
    <row r="44" spans="1:8" x14ac:dyDescent="0.25">
      <c r="A44" s="22" t="s">
        <v>41</v>
      </c>
      <c r="B44" s="23">
        <f>SUM(B38:B43)</f>
        <v>0</v>
      </c>
    </row>
    <row r="45" spans="1:8" x14ac:dyDescent="0.25"/>
    <row r="46" spans="1:8" x14ac:dyDescent="0.25">
      <c r="A46" s="33" t="s">
        <v>69</v>
      </c>
      <c r="B46" s="36" t="s">
        <v>43</v>
      </c>
    </row>
    <row r="47" spans="1:8" x14ac:dyDescent="0.25">
      <c r="A47" s="26" t="s">
        <v>75</v>
      </c>
      <c r="B47" s="12">
        <f>COUNTIF('Data Entry'!$N$3:$N$1001, "0")</f>
        <v>0</v>
      </c>
    </row>
    <row r="48" spans="1:8" x14ac:dyDescent="0.25">
      <c r="A48" s="26">
        <v>1</v>
      </c>
      <c r="B48" s="12">
        <f>COUNTIF('Data Entry'!$N$3:$N$1001, "1")</f>
        <v>0</v>
      </c>
    </row>
    <row r="49" spans="1:2" x14ac:dyDescent="0.25">
      <c r="A49" s="26">
        <v>2</v>
      </c>
      <c r="B49" s="12">
        <f>COUNTIF('Data Entry'!$N$3:$N$1001, "2")</f>
        <v>0</v>
      </c>
    </row>
    <row r="50" spans="1:2" x14ac:dyDescent="0.25">
      <c r="A50" s="26">
        <v>3</v>
      </c>
      <c r="B50" s="12">
        <f>COUNTIF('Data Entry'!$N$3:$N$1001, "3")</f>
        <v>0</v>
      </c>
    </row>
    <row r="51" spans="1:2" x14ac:dyDescent="0.25">
      <c r="A51" s="26">
        <v>4</v>
      </c>
      <c r="B51" s="12">
        <f>COUNTIF('Data Entry'!$N$3:$N$1001, "4")</f>
        <v>0</v>
      </c>
    </row>
    <row r="52" spans="1:2" x14ac:dyDescent="0.25">
      <c r="A52" s="26">
        <v>5</v>
      </c>
      <c r="B52" s="12">
        <f>COUNTIF('Data Entry'!$N$3:$N$1001, "5")</f>
        <v>0</v>
      </c>
    </row>
    <row r="53" spans="1:2" x14ac:dyDescent="0.25">
      <c r="A53" s="26">
        <v>6</v>
      </c>
      <c r="B53" s="12">
        <f>COUNTIF('Data Entry'!$N$3:$N$1001, "6")</f>
        <v>0</v>
      </c>
    </row>
    <row r="54" spans="1:2" x14ac:dyDescent="0.25">
      <c r="A54" s="26">
        <v>7</v>
      </c>
      <c r="B54" s="12">
        <f>COUNTIF('Data Entry'!$N$3:$N$1001, "7")</f>
        <v>0</v>
      </c>
    </row>
    <row r="55" spans="1:2" x14ac:dyDescent="0.25">
      <c r="A55" s="26">
        <v>8</v>
      </c>
      <c r="B55" s="12">
        <f>COUNTIF('Data Entry'!$N$3:$N$1001, "8")</f>
        <v>0</v>
      </c>
    </row>
    <row r="56" spans="1:2" x14ac:dyDescent="0.25">
      <c r="A56" s="26">
        <v>9</v>
      </c>
      <c r="B56" s="12">
        <f>COUNTIF('Data Entry'!$N$3:$N$1001, "9")</f>
        <v>0</v>
      </c>
    </row>
    <row r="57" spans="1:2" x14ac:dyDescent="0.25">
      <c r="A57" s="26">
        <v>10</v>
      </c>
      <c r="B57" s="12">
        <f>COUNTIF('Data Entry'!$N$3:$N$1001, "10")</f>
        <v>0</v>
      </c>
    </row>
    <row r="58" spans="1:2" x14ac:dyDescent="0.25">
      <c r="A58" s="26">
        <v>11</v>
      </c>
      <c r="B58" s="12">
        <f>COUNTIF('Data Entry'!$N$3:$N$1001, "11")</f>
        <v>0</v>
      </c>
    </row>
    <row r="59" spans="1:2" x14ac:dyDescent="0.25">
      <c r="A59" s="26" t="s">
        <v>76</v>
      </c>
      <c r="B59" s="12">
        <f>COUNTIF('Data Entry'!$N$3:$N$1001, "12")</f>
        <v>0</v>
      </c>
    </row>
    <row r="60" spans="1:2" x14ac:dyDescent="0.25">
      <c r="A60" s="27" t="s">
        <v>45</v>
      </c>
      <c r="B60" s="28">
        <f>COUNTIF('Data Entry'!$N$3:$N$1001, "-")</f>
        <v>0</v>
      </c>
    </row>
    <row r="61" spans="1:2" x14ac:dyDescent="0.25">
      <c r="A61" s="22" t="s">
        <v>44</v>
      </c>
      <c r="B61" s="29">
        <f>SUM(B47:B60)</f>
        <v>0</v>
      </c>
    </row>
    <row r="62" spans="1:2" x14ac:dyDescent="0.25">
      <c r="A62" s="42" t="s">
        <v>60</v>
      </c>
      <c r="B62" s="42"/>
    </row>
    <row r="63" spans="1:2" x14ac:dyDescent="0.25"/>
    <row r="64" spans="1:2" x14ac:dyDescent="0.25"/>
  </sheetData>
  <sheetProtection algorithmName="SHA-512" hashValue="o69ea4Cxl3EofcbWv2X2+ne2mm4TqL7mMxj3A9yEE4XohMw7KszmbuXe5hVguCmp6SJmVy7qAO/VVpTQBMSBUg==" saltValue="O2jR0GP7gZcJUAolW2TE0Q==" spinCount="100000" sheet="1" selectLockedCells="1"/>
  <mergeCells count="1">
    <mergeCell ref="A62:B62"/>
  </mergeCells>
  <conditionalFormatting sqref="B61">
    <cfRule type="expression" dxfId="0" priority="2">
      <formula>$B$4&lt;&gt;$B$61</formula>
    </cfRule>
  </conditionalFormatting>
  <pageMargins left="0.7" right="0.7" top="0.75" bottom="0.75" header="0.3" footer="0.3"/>
  <pageSetup paperSize="9" scale="50" orientation="landscape" r:id="rId1"/>
  <ignoredErrors>
    <ignoredError sqref="A10:B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77"/>
  <sheetViews>
    <sheetView workbookViewId="0">
      <selection activeCell="U8" sqref="U8"/>
    </sheetView>
  </sheetViews>
  <sheetFormatPr defaultColWidth="9.140625" defaultRowHeight="15" zeroHeight="1" x14ac:dyDescent="0.25"/>
  <cols>
    <col min="1" max="1" width="26" customWidth="1"/>
    <col min="2" max="2" width="8.5703125" style="3" customWidth="1"/>
    <col min="3" max="7" width="25.42578125" customWidth="1"/>
    <col min="8" max="13" width="25.42578125" style="5" customWidth="1"/>
    <col min="14" max="14" width="25.42578125" style="3" customWidth="1"/>
    <col min="15" max="15" width="9.140625" style="11" customWidth="1"/>
    <col min="16" max="19" width="3.7109375" style="12" hidden="1" customWidth="1"/>
    <col min="20" max="20" width="9.140625" style="11" hidden="1" customWidth="1"/>
    <col min="21" max="21" width="24.140625" style="11" customWidth="1"/>
    <col min="22" max="25" width="9.140625" style="11" customWidth="1"/>
  </cols>
  <sheetData>
    <row r="1" spans="1:25" ht="15.75" thickBot="1" x14ac:dyDescent="0.3">
      <c r="C1" s="11"/>
      <c r="D1" s="11"/>
      <c r="E1" s="11"/>
      <c r="F1" s="11"/>
      <c r="G1" s="11"/>
      <c r="H1" s="16"/>
      <c r="I1" s="16"/>
      <c r="J1" s="16"/>
      <c r="K1" s="16"/>
      <c r="L1" s="16"/>
      <c r="M1" s="16"/>
      <c r="N1" s="12"/>
    </row>
    <row r="2" spans="1:25" s="4" customFormat="1" ht="89.25" customHeight="1" thickBot="1" x14ac:dyDescent="0.3">
      <c r="A2" s="7" t="s">
        <v>11</v>
      </c>
      <c r="B2" s="7" t="s">
        <v>10</v>
      </c>
      <c r="C2" s="7" t="s">
        <v>12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27</v>
      </c>
      <c r="I2" s="7" t="s">
        <v>55</v>
      </c>
      <c r="J2" s="13" t="s">
        <v>56</v>
      </c>
      <c r="K2" s="37" t="s">
        <v>57</v>
      </c>
      <c r="L2" s="38" t="s">
        <v>58</v>
      </c>
      <c r="M2" s="39" t="s">
        <v>59</v>
      </c>
      <c r="N2" s="14" t="s">
        <v>50</v>
      </c>
      <c r="O2" s="17"/>
      <c r="P2" s="19">
        <f t="shared" ref="P2:P20" si="0">IF(K2&gt;4,-1, K2)</f>
        <v>-1</v>
      </c>
      <c r="Q2" s="19">
        <f t="shared" ref="Q2:Q20" si="1">IF(L2&gt;4,-1, L2)</f>
        <v>-1</v>
      </c>
      <c r="R2" s="19">
        <f t="shared" ref="R2:R20" si="2">IF(M2&gt;4,-1, M2)</f>
        <v>-1</v>
      </c>
      <c r="S2" s="19">
        <f t="shared" ref="S2:S20" si="3">IF(MIN(P2:R2)&lt;0,0,1)</f>
        <v>0</v>
      </c>
      <c r="T2" s="17"/>
      <c r="U2" s="17"/>
      <c r="V2" s="17"/>
      <c r="W2" s="17"/>
      <c r="X2" s="17"/>
      <c r="Y2" s="17"/>
    </row>
    <row r="3" spans="1:25" s="6" customFormat="1" x14ac:dyDescent="0.25">
      <c r="A3" s="9"/>
      <c r="B3" s="20"/>
      <c r="C3" s="9"/>
      <c r="D3" s="9"/>
      <c r="E3" s="9"/>
      <c r="F3" s="9"/>
      <c r="G3" s="9"/>
      <c r="H3" s="9"/>
      <c r="I3" s="9"/>
      <c r="J3" s="9"/>
      <c r="K3" s="15"/>
      <c r="L3" s="15"/>
      <c r="M3" s="15"/>
      <c r="N3" s="8" t="str">
        <f>IF(CONCATENATE(K3,L3,M3)="","",IF(S3=0,"-",SUM(K3:M3)))</f>
        <v/>
      </c>
      <c r="O3" s="18"/>
      <c r="P3" s="19">
        <f t="shared" si="0"/>
        <v>0</v>
      </c>
      <c r="Q3" s="19">
        <f t="shared" si="1"/>
        <v>0</v>
      </c>
      <c r="R3" s="19">
        <f t="shared" si="2"/>
        <v>0</v>
      </c>
      <c r="S3" s="19">
        <f t="shared" si="3"/>
        <v>1</v>
      </c>
      <c r="T3" s="18"/>
      <c r="U3" s="18"/>
      <c r="V3" s="18"/>
      <c r="W3" s="18"/>
      <c r="X3" s="18"/>
      <c r="Y3" s="18"/>
    </row>
    <row r="4" spans="1:25" s="6" customFormat="1" x14ac:dyDescent="0.25">
      <c r="A4" s="10"/>
      <c r="B4" s="21"/>
      <c r="C4" s="10"/>
      <c r="D4" s="10"/>
      <c r="E4" s="10"/>
      <c r="F4" s="10"/>
      <c r="G4" s="10"/>
      <c r="H4" s="10"/>
      <c r="I4" s="10"/>
      <c r="J4" s="10"/>
      <c r="K4" s="15"/>
      <c r="L4" s="15"/>
      <c r="M4" s="15"/>
      <c r="N4" s="8" t="str">
        <f t="shared" ref="N4:N67" si="4">IF(CONCATENATE(K4,L4,M4)="","",IF(S4=0,"-",SUM(K4:M4)))</f>
        <v/>
      </c>
      <c r="O4" s="18"/>
      <c r="P4" s="19">
        <f t="shared" si="0"/>
        <v>0</v>
      </c>
      <c r="Q4" s="19">
        <f t="shared" si="1"/>
        <v>0</v>
      </c>
      <c r="R4" s="19">
        <f t="shared" si="2"/>
        <v>0</v>
      </c>
      <c r="S4" s="19">
        <f t="shared" si="3"/>
        <v>1</v>
      </c>
      <c r="T4" s="18"/>
      <c r="U4" s="18"/>
      <c r="V4" s="18"/>
      <c r="W4" s="18"/>
      <c r="X4" s="18"/>
      <c r="Y4" s="18"/>
    </row>
    <row r="5" spans="1:25" s="6" customFormat="1" x14ac:dyDescent="0.25">
      <c r="A5" s="10"/>
      <c r="B5" s="21"/>
      <c r="C5" s="10"/>
      <c r="D5" s="10"/>
      <c r="E5" s="10"/>
      <c r="F5" s="10"/>
      <c r="G5" s="10"/>
      <c r="H5" s="10"/>
      <c r="I5" s="10"/>
      <c r="J5" s="10"/>
      <c r="K5" s="15"/>
      <c r="L5" s="15"/>
      <c r="M5" s="15"/>
      <c r="N5" s="8" t="str">
        <f t="shared" si="4"/>
        <v/>
      </c>
      <c r="O5" s="18"/>
      <c r="P5" s="19">
        <f t="shared" si="0"/>
        <v>0</v>
      </c>
      <c r="Q5" s="19">
        <f t="shared" si="1"/>
        <v>0</v>
      </c>
      <c r="R5" s="19">
        <f t="shared" si="2"/>
        <v>0</v>
      </c>
      <c r="S5" s="19">
        <f t="shared" si="3"/>
        <v>1</v>
      </c>
      <c r="T5" s="18"/>
      <c r="U5" s="18"/>
      <c r="V5" s="18"/>
      <c r="W5" s="18"/>
      <c r="X5" s="18"/>
      <c r="Y5" s="18"/>
    </row>
    <row r="6" spans="1:25" s="6" customFormat="1" x14ac:dyDescent="0.25">
      <c r="A6" s="10"/>
      <c r="B6" s="21"/>
      <c r="C6" s="10"/>
      <c r="D6" s="10"/>
      <c r="E6" s="10"/>
      <c r="F6" s="10"/>
      <c r="G6" s="10"/>
      <c r="H6" s="10"/>
      <c r="I6" s="10"/>
      <c r="J6" s="10"/>
      <c r="K6" s="15"/>
      <c r="L6" s="15"/>
      <c r="M6" s="15"/>
      <c r="N6" s="8" t="str">
        <f t="shared" si="4"/>
        <v/>
      </c>
      <c r="O6" s="18"/>
      <c r="P6" s="19">
        <f t="shared" si="0"/>
        <v>0</v>
      </c>
      <c r="Q6" s="19">
        <f t="shared" si="1"/>
        <v>0</v>
      </c>
      <c r="R6" s="19">
        <f t="shared" si="2"/>
        <v>0</v>
      </c>
      <c r="S6" s="19">
        <f t="shared" si="3"/>
        <v>1</v>
      </c>
      <c r="T6" s="18"/>
      <c r="U6" s="18"/>
      <c r="V6" s="18"/>
      <c r="W6" s="18"/>
      <c r="X6" s="18"/>
      <c r="Y6" s="18"/>
    </row>
    <row r="7" spans="1:25" s="6" customFormat="1" x14ac:dyDescent="0.25">
      <c r="A7" s="10"/>
      <c r="B7" s="21"/>
      <c r="C7" s="10"/>
      <c r="D7" s="10"/>
      <c r="E7" s="10"/>
      <c r="F7" s="10"/>
      <c r="G7" s="10"/>
      <c r="H7" s="10"/>
      <c r="I7" s="10"/>
      <c r="J7" s="10"/>
      <c r="K7" s="15"/>
      <c r="L7" s="15"/>
      <c r="M7" s="15"/>
      <c r="N7" s="8" t="str">
        <f t="shared" si="4"/>
        <v/>
      </c>
      <c r="O7" s="18"/>
      <c r="P7" s="19">
        <f t="shared" si="0"/>
        <v>0</v>
      </c>
      <c r="Q7" s="19">
        <f t="shared" si="1"/>
        <v>0</v>
      </c>
      <c r="R7" s="19">
        <f t="shared" si="2"/>
        <v>0</v>
      </c>
      <c r="S7" s="19">
        <f t="shared" si="3"/>
        <v>1</v>
      </c>
      <c r="T7" s="18"/>
      <c r="U7" s="18"/>
      <c r="V7" s="18"/>
      <c r="W7" s="18"/>
      <c r="X7" s="18"/>
      <c r="Y7" s="18"/>
    </row>
    <row r="8" spans="1:25" s="6" customFormat="1" ht="18" customHeight="1" x14ac:dyDescent="0.25">
      <c r="A8" s="10"/>
      <c r="B8" s="21"/>
      <c r="C8" s="10"/>
      <c r="D8" s="10"/>
      <c r="E8" s="10"/>
      <c r="F8" s="10"/>
      <c r="G8" s="10"/>
      <c r="H8" s="10"/>
      <c r="I8" s="10"/>
      <c r="J8" s="10"/>
      <c r="K8" s="15"/>
      <c r="L8" s="15"/>
      <c r="M8" s="15"/>
      <c r="N8" s="8" t="str">
        <f t="shared" si="4"/>
        <v/>
      </c>
      <c r="O8" s="18"/>
      <c r="P8" s="19">
        <f t="shared" si="0"/>
        <v>0</v>
      </c>
      <c r="Q8" s="19">
        <f t="shared" si="1"/>
        <v>0</v>
      </c>
      <c r="R8" s="19">
        <f t="shared" si="2"/>
        <v>0</v>
      </c>
      <c r="S8" s="19">
        <f t="shared" si="3"/>
        <v>1</v>
      </c>
      <c r="T8" s="18"/>
      <c r="U8" s="18"/>
      <c r="V8" s="18"/>
      <c r="W8" s="18"/>
      <c r="X8" s="18"/>
      <c r="Y8" s="18"/>
    </row>
    <row r="9" spans="1:25" s="6" customFormat="1" x14ac:dyDescent="0.25">
      <c r="A9" s="10"/>
      <c r="B9" s="21"/>
      <c r="C9" s="10"/>
      <c r="D9" s="10"/>
      <c r="E9" s="10"/>
      <c r="F9" s="10"/>
      <c r="G9" s="10"/>
      <c r="H9" s="10"/>
      <c r="I9" s="10"/>
      <c r="J9" s="10"/>
      <c r="K9" s="15"/>
      <c r="L9" s="15"/>
      <c r="M9" s="15"/>
      <c r="N9" s="8" t="str">
        <f t="shared" si="4"/>
        <v/>
      </c>
      <c r="O9" s="18"/>
      <c r="P9" s="19">
        <f t="shared" si="0"/>
        <v>0</v>
      </c>
      <c r="Q9" s="19">
        <f t="shared" si="1"/>
        <v>0</v>
      </c>
      <c r="R9" s="19">
        <f t="shared" si="2"/>
        <v>0</v>
      </c>
      <c r="S9" s="19">
        <f t="shared" si="3"/>
        <v>1</v>
      </c>
      <c r="T9" s="18"/>
      <c r="U9" s="18"/>
      <c r="V9" s="18"/>
      <c r="W9" s="18"/>
      <c r="X9" s="18"/>
      <c r="Y9" s="18"/>
    </row>
    <row r="10" spans="1:25" s="6" customFormat="1" x14ac:dyDescent="0.25">
      <c r="A10" s="10"/>
      <c r="B10" s="21"/>
      <c r="C10" s="10"/>
      <c r="D10" s="10"/>
      <c r="E10" s="10"/>
      <c r="F10" s="10"/>
      <c r="G10" s="10"/>
      <c r="H10" s="10"/>
      <c r="I10" s="10"/>
      <c r="J10" s="10"/>
      <c r="K10" s="15"/>
      <c r="L10" s="15"/>
      <c r="M10" s="15"/>
      <c r="N10" s="8" t="str">
        <f t="shared" si="4"/>
        <v/>
      </c>
      <c r="O10" s="18"/>
      <c r="P10" s="19">
        <f t="shared" si="0"/>
        <v>0</v>
      </c>
      <c r="Q10" s="19">
        <f t="shared" si="1"/>
        <v>0</v>
      </c>
      <c r="R10" s="19">
        <f t="shared" si="2"/>
        <v>0</v>
      </c>
      <c r="S10" s="19">
        <f t="shared" si="3"/>
        <v>1</v>
      </c>
      <c r="T10" s="18"/>
      <c r="U10" s="18"/>
      <c r="V10" s="18"/>
      <c r="W10" s="18"/>
      <c r="X10" s="18"/>
      <c r="Y10" s="18"/>
    </row>
    <row r="11" spans="1:25" s="6" customFormat="1" x14ac:dyDescent="0.25">
      <c r="A11" s="10"/>
      <c r="B11" s="21"/>
      <c r="C11" s="10"/>
      <c r="D11" s="10"/>
      <c r="E11" s="10"/>
      <c r="F11" s="10"/>
      <c r="G11" s="10"/>
      <c r="H11" s="10"/>
      <c r="I11" s="10"/>
      <c r="J11" s="10"/>
      <c r="K11" s="15"/>
      <c r="L11" s="15"/>
      <c r="M11" s="15"/>
      <c r="N11" s="8" t="str">
        <f t="shared" si="4"/>
        <v/>
      </c>
      <c r="O11" s="18"/>
      <c r="P11" s="19">
        <f t="shared" si="0"/>
        <v>0</v>
      </c>
      <c r="Q11" s="19">
        <f t="shared" si="1"/>
        <v>0</v>
      </c>
      <c r="R11" s="19">
        <f t="shared" si="2"/>
        <v>0</v>
      </c>
      <c r="S11" s="19">
        <f t="shared" si="3"/>
        <v>1</v>
      </c>
      <c r="T11" s="18"/>
      <c r="U11" s="18"/>
      <c r="V11" s="18"/>
      <c r="W11" s="18"/>
      <c r="X11" s="18"/>
      <c r="Y11" s="18"/>
    </row>
    <row r="12" spans="1:25" s="6" customFormat="1" x14ac:dyDescent="0.25">
      <c r="A12" s="10"/>
      <c r="B12" s="21"/>
      <c r="C12" s="10"/>
      <c r="D12" s="10"/>
      <c r="E12" s="10"/>
      <c r="F12" s="10"/>
      <c r="G12" s="10"/>
      <c r="H12" s="10"/>
      <c r="I12" s="10"/>
      <c r="J12" s="10"/>
      <c r="K12" s="15"/>
      <c r="L12" s="15"/>
      <c r="M12" s="15"/>
      <c r="N12" s="8" t="str">
        <f t="shared" si="4"/>
        <v/>
      </c>
      <c r="O12" s="18"/>
      <c r="P12" s="19">
        <f t="shared" si="0"/>
        <v>0</v>
      </c>
      <c r="Q12" s="19">
        <f t="shared" si="1"/>
        <v>0</v>
      </c>
      <c r="R12" s="19">
        <f t="shared" si="2"/>
        <v>0</v>
      </c>
      <c r="S12" s="19">
        <f t="shared" si="3"/>
        <v>1</v>
      </c>
      <c r="T12" s="18"/>
      <c r="U12" s="18"/>
      <c r="V12" s="18"/>
      <c r="W12" s="18"/>
      <c r="X12" s="18"/>
      <c r="Y12" s="18"/>
    </row>
    <row r="13" spans="1:25" s="6" customFormat="1" x14ac:dyDescent="0.25">
      <c r="A13" s="10"/>
      <c r="B13" s="21"/>
      <c r="C13" s="10"/>
      <c r="D13" s="10"/>
      <c r="E13" s="10"/>
      <c r="F13" s="10"/>
      <c r="G13" s="10"/>
      <c r="H13" s="10"/>
      <c r="I13" s="10"/>
      <c r="J13" s="10"/>
      <c r="K13" s="15"/>
      <c r="L13" s="15"/>
      <c r="M13" s="15"/>
      <c r="N13" s="8" t="str">
        <f t="shared" si="4"/>
        <v/>
      </c>
      <c r="O13" s="18"/>
      <c r="P13" s="19">
        <f t="shared" si="0"/>
        <v>0</v>
      </c>
      <c r="Q13" s="19">
        <f t="shared" si="1"/>
        <v>0</v>
      </c>
      <c r="R13" s="19">
        <f t="shared" si="2"/>
        <v>0</v>
      </c>
      <c r="S13" s="19">
        <f t="shared" si="3"/>
        <v>1</v>
      </c>
      <c r="T13" s="18"/>
      <c r="U13" s="18"/>
      <c r="V13" s="18"/>
      <c r="W13" s="18"/>
      <c r="X13" s="18"/>
      <c r="Y13" s="18"/>
    </row>
    <row r="14" spans="1:25" s="6" customFormat="1" x14ac:dyDescent="0.25">
      <c r="A14" s="10"/>
      <c r="B14" s="21"/>
      <c r="C14" s="10"/>
      <c r="D14" s="10"/>
      <c r="E14" s="10"/>
      <c r="F14" s="10"/>
      <c r="G14" s="10"/>
      <c r="H14" s="10"/>
      <c r="I14" s="10"/>
      <c r="J14" s="10"/>
      <c r="K14" s="15"/>
      <c r="L14" s="15"/>
      <c r="M14" s="15"/>
      <c r="N14" s="8" t="str">
        <f t="shared" si="4"/>
        <v/>
      </c>
      <c r="O14" s="18"/>
      <c r="P14" s="19">
        <f t="shared" si="0"/>
        <v>0</v>
      </c>
      <c r="Q14" s="19">
        <f t="shared" si="1"/>
        <v>0</v>
      </c>
      <c r="R14" s="19">
        <f t="shared" si="2"/>
        <v>0</v>
      </c>
      <c r="S14" s="19">
        <f t="shared" si="3"/>
        <v>1</v>
      </c>
      <c r="T14" s="18"/>
      <c r="U14" s="18"/>
      <c r="V14" s="18"/>
      <c r="W14" s="18"/>
      <c r="X14" s="18"/>
      <c r="Y14" s="18"/>
    </row>
    <row r="15" spans="1:25" s="6" customFormat="1" x14ac:dyDescent="0.25">
      <c r="A15" s="10"/>
      <c r="B15" s="21"/>
      <c r="C15" s="10"/>
      <c r="D15" s="10"/>
      <c r="E15" s="10"/>
      <c r="F15" s="10"/>
      <c r="G15" s="10"/>
      <c r="H15" s="10"/>
      <c r="I15" s="10"/>
      <c r="J15" s="10"/>
      <c r="K15" s="15"/>
      <c r="L15" s="15"/>
      <c r="M15" s="15"/>
      <c r="N15" s="8" t="str">
        <f t="shared" si="4"/>
        <v/>
      </c>
      <c r="O15" s="18"/>
      <c r="P15" s="19">
        <f t="shared" si="0"/>
        <v>0</v>
      </c>
      <c r="Q15" s="19">
        <f t="shared" si="1"/>
        <v>0</v>
      </c>
      <c r="R15" s="19">
        <f t="shared" si="2"/>
        <v>0</v>
      </c>
      <c r="S15" s="19">
        <f t="shared" si="3"/>
        <v>1</v>
      </c>
      <c r="T15" s="18"/>
      <c r="U15" s="18"/>
      <c r="V15" s="18"/>
      <c r="W15" s="18"/>
      <c r="X15" s="18"/>
      <c r="Y15" s="18"/>
    </row>
    <row r="16" spans="1:25" s="6" customFormat="1" x14ac:dyDescent="0.25">
      <c r="A16" s="10"/>
      <c r="B16" s="21"/>
      <c r="C16" s="10"/>
      <c r="D16" s="10"/>
      <c r="E16" s="10"/>
      <c r="F16" s="10"/>
      <c r="G16" s="10"/>
      <c r="H16" s="10"/>
      <c r="I16" s="10"/>
      <c r="J16" s="10"/>
      <c r="K16" s="15"/>
      <c r="L16" s="15"/>
      <c r="M16" s="15"/>
      <c r="N16" s="8" t="str">
        <f t="shared" si="4"/>
        <v/>
      </c>
      <c r="O16" s="18"/>
      <c r="P16" s="19">
        <f t="shared" si="0"/>
        <v>0</v>
      </c>
      <c r="Q16" s="19">
        <f t="shared" si="1"/>
        <v>0</v>
      </c>
      <c r="R16" s="19">
        <f t="shared" si="2"/>
        <v>0</v>
      </c>
      <c r="S16" s="19">
        <f t="shared" si="3"/>
        <v>1</v>
      </c>
      <c r="T16" s="18"/>
      <c r="U16" s="18"/>
      <c r="V16" s="18"/>
      <c r="W16" s="18"/>
      <c r="X16" s="18"/>
      <c r="Y16" s="18"/>
    </row>
    <row r="17" spans="1:25" s="6" customFormat="1" x14ac:dyDescent="0.25">
      <c r="A17" s="10"/>
      <c r="B17" s="21"/>
      <c r="C17" s="10"/>
      <c r="D17" s="10"/>
      <c r="E17" s="10"/>
      <c r="F17" s="10"/>
      <c r="G17" s="10"/>
      <c r="H17" s="10"/>
      <c r="I17" s="10"/>
      <c r="J17" s="10"/>
      <c r="K17" s="15"/>
      <c r="L17" s="15"/>
      <c r="M17" s="15"/>
      <c r="N17" s="8" t="str">
        <f t="shared" si="4"/>
        <v/>
      </c>
      <c r="O17" s="18"/>
      <c r="P17" s="19">
        <f t="shared" si="0"/>
        <v>0</v>
      </c>
      <c r="Q17" s="19">
        <f t="shared" si="1"/>
        <v>0</v>
      </c>
      <c r="R17" s="19">
        <f t="shared" si="2"/>
        <v>0</v>
      </c>
      <c r="S17" s="19">
        <f t="shared" si="3"/>
        <v>1</v>
      </c>
      <c r="T17" s="18"/>
      <c r="U17" s="18"/>
      <c r="V17" s="18"/>
      <c r="W17" s="18"/>
      <c r="X17" s="18"/>
      <c r="Y17" s="18"/>
    </row>
    <row r="18" spans="1:25" s="6" customFormat="1" x14ac:dyDescent="0.25">
      <c r="A18" s="10"/>
      <c r="B18" s="21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  <c r="N18" s="8" t="str">
        <f t="shared" si="4"/>
        <v/>
      </c>
      <c r="O18" s="18"/>
      <c r="P18" s="19">
        <f t="shared" si="0"/>
        <v>0</v>
      </c>
      <c r="Q18" s="19">
        <f t="shared" si="1"/>
        <v>0</v>
      </c>
      <c r="R18" s="19">
        <f t="shared" si="2"/>
        <v>0</v>
      </c>
      <c r="S18" s="19">
        <f t="shared" si="3"/>
        <v>1</v>
      </c>
      <c r="T18" s="18"/>
      <c r="U18" s="18"/>
      <c r="V18" s="18"/>
      <c r="W18" s="18"/>
      <c r="X18" s="18"/>
      <c r="Y18" s="18"/>
    </row>
    <row r="19" spans="1:25" s="6" customFormat="1" x14ac:dyDescent="0.25">
      <c r="A19" s="10"/>
      <c r="B19" s="21"/>
      <c r="C19" s="10"/>
      <c r="D19" s="10"/>
      <c r="E19" s="10"/>
      <c r="F19" s="10"/>
      <c r="G19" s="10"/>
      <c r="H19" s="10"/>
      <c r="I19" s="10"/>
      <c r="J19" s="10"/>
      <c r="K19" s="15"/>
      <c r="L19" s="15"/>
      <c r="M19" s="15"/>
      <c r="N19" s="8" t="str">
        <f t="shared" si="4"/>
        <v/>
      </c>
      <c r="O19" s="18"/>
      <c r="P19" s="19">
        <f t="shared" si="0"/>
        <v>0</v>
      </c>
      <c r="Q19" s="19">
        <f t="shared" si="1"/>
        <v>0</v>
      </c>
      <c r="R19" s="19">
        <f t="shared" si="2"/>
        <v>0</v>
      </c>
      <c r="S19" s="19">
        <f t="shared" si="3"/>
        <v>1</v>
      </c>
      <c r="T19" s="18"/>
      <c r="U19" s="18"/>
      <c r="V19" s="18"/>
      <c r="W19" s="18"/>
      <c r="X19" s="18"/>
      <c r="Y19" s="18"/>
    </row>
    <row r="20" spans="1:25" s="6" customFormat="1" x14ac:dyDescent="0.25">
      <c r="A20" s="10"/>
      <c r="B20" s="21"/>
      <c r="C20" s="10"/>
      <c r="D20" s="10"/>
      <c r="E20" s="10"/>
      <c r="F20" s="10"/>
      <c r="G20" s="10"/>
      <c r="H20" s="10"/>
      <c r="I20" s="10"/>
      <c r="J20" s="10"/>
      <c r="K20" s="15"/>
      <c r="L20" s="15"/>
      <c r="M20" s="15"/>
      <c r="N20" s="8" t="str">
        <f t="shared" si="4"/>
        <v/>
      </c>
      <c r="O20" s="18"/>
      <c r="P20" s="19">
        <f t="shared" si="0"/>
        <v>0</v>
      </c>
      <c r="Q20" s="19">
        <f t="shared" si="1"/>
        <v>0</v>
      </c>
      <c r="R20" s="19">
        <f t="shared" si="2"/>
        <v>0</v>
      </c>
      <c r="S20" s="19">
        <f t="shared" si="3"/>
        <v>1</v>
      </c>
      <c r="T20" s="18"/>
      <c r="U20" s="18"/>
      <c r="V20" s="18"/>
      <c r="W20" s="18"/>
      <c r="X20" s="18"/>
      <c r="Y20" s="18"/>
    </row>
    <row r="21" spans="1:25" s="6" customFormat="1" x14ac:dyDescent="0.25">
      <c r="A21" s="10"/>
      <c r="B21" s="21"/>
      <c r="C21" s="10"/>
      <c r="D21" s="10"/>
      <c r="E21" s="10"/>
      <c r="F21" s="10"/>
      <c r="G21" s="10"/>
      <c r="H21" s="10"/>
      <c r="I21" s="10"/>
      <c r="J21" s="10"/>
      <c r="K21" s="15"/>
      <c r="L21" s="15"/>
      <c r="M21" s="15"/>
      <c r="N21" s="8" t="str">
        <f t="shared" si="4"/>
        <v/>
      </c>
      <c r="O21" s="18"/>
      <c r="P21" s="19">
        <f t="shared" ref="P21:P67" si="5">IF(K21&gt;4,-1, K21)</f>
        <v>0</v>
      </c>
      <c r="Q21" s="19">
        <f t="shared" ref="Q21:Q67" si="6">IF(L21&gt;4,-1, L21)</f>
        <v>0</v>
      </c>
      <c r="R21" s="19">
        <f t="shared" ref="R21:R67" si="7">IF(M21&gt;4,-1, M21)</f>
        <v>0</v>
      </c>
      <c r="S21" s="19">
        <f t="shared" ref="S21:S67" si="8">IF(MIN(P21:R21)&lt;0,0,1)</f>
        <v>1</v>
      </c>
      <c r="T21" s="18"/>
      <c r="U21" s="18"/>
      <c r="V21" s="18"/>
      <c r="W21" s="18"/>
      <c r="X21" s="18"/>
      <c r="Y21" s="18"/>
    </row>
    <row r="22" spans="1:25" s="6" customFormat="1" x14ac:dyDescent="0.25">
      <c r="A22" s="10"/>
      <c r="B22" s="21"/>
      <c r="C22" s="10"/>
      <c r="D22" s="10"/>
      <c r="E22" s="10"/>
      <c r="F22" s="10"/>
      <c r="G22" s="10"/>
      <c r="H22" s="10"/>
      <c r="I22" s="10"/>
      <c r="J22" s="10"/>
      <c r="K22" s="15"/>
      <c r="L22" s="15"/>
      <c r="M22" s="15"/>
      <c r="N22" s="8" t="str">
        <f t="shared" si="4"/>
        <v/>
      </c>
      <c r="O22" s="18"/>
      <c r="P22" s="19">
        <f t="shared" si="5"/>
        <v>0</v>
      </c>
      <c r="Q22" s="19">
        <f t="shared" si="6"/>
        <v>0</v>
      </c>
      <c r="R22" s="19">
        <f t="shared" si="7"/>
        <v>0</v>
      </c>
      <c r="S22" s="19">
        <f t="shared" si="8"/>
        <v>1</v>
      </c>
      <c r="T22" s="18"/>
      <c r="U22" s="18"/>
      <c r="V22" s="18"/>
      <c r="W22" s="18"/>
      <c r="X22" s="18"/>
      <c r="Y22" s="18"/>
    </row>
    <row r="23" spans="1:25" s="6" customFormat="1" x14ac:dyDescent="0.25">
      <c r="A23" s="10"/>
      <c r="B23" s="21"/>
      <c r="C23" s="10"/>
      <c r="D23" s="10"/>
      <c r="E23" s="10"/>
      <c r="F23" s="10"/>
      <c r="G23" s="10"/>
      <c r="H23" s="10"/>
      <c r="I23" s="10"/>
      <c r="J23" s="10"/>
      <c r="K23" s="15"/>
      <c r="L23" s="15"/>
      <c r="M23" s="15"/>
      <c r="N23" s="8" t="str">
        <f t="shared" si="4"/>
        <v/>
      </c>
      <c r="O23" s="18"/>
      <c r="P23" s="19">
        <f t="shared" si="5"/>
        <v>0</v>
      </c>
      <c r="Q23" s="19">
        <f t="shared" si="6"/>
        <v>0</v>
      </c>
      <c r="R23" s="19">
        <f t="shared" si="7"/>
        <v>0</v>
      </c>
      <c r="S23" s="19">
        <f t="shared" si="8"/>
        <v>1</v>
      </c>
      <c r="T23" s="18"/>
      <c r="U23" s="18"/>
      <c r="V23" s="18"/>
      <c r="W23" s="18"/>
      <c r="X23" s="18"/>
      <c r="Y23" s="18"/>
    </row>
    <row r="24" spans="1:25" s="6" customFormat="1" x14ac:dyDescent="0.25">
      <c r="A24" s="10"/>
      <c r="B24" s="21"/>
      <c r="C24" s="10"/>
      <c r="D24" s="10"/>
      <c r="E24" s="10"/>
      <c r="F24" s="10"/>
      <c r="G24" s="10"/>
      <c r="H24" s="10"/>
      <c r="I24" s="10"/>
      <c r="J24" s="10"/>
      <c r="K24" s="15"/>
      <c r="L24" s="15"/>
      <c r="M24" s="15"/>
      <c r="N24" s="8" t="str">
        <f t="shared" si="4"/>
        <v/>
      </c>
      <c r="O24" s="18"/>
      <c r="P24" s="19">
        <f t="shared" si="5"/>
        <v>0</v>
      </c>
      <c r="Q24" s="19">
        <f t="shared" si="6"/>
        <v>0</v>
      </c>
      <c r="R24" s="19">
        <f t="shared" si="7"/>
        <v>0</v>
      </c>
      <c r="S24" s="19">
        <f t="shared" si="8"/>
        <v>1</v>
      </c>
      <c r="T24" s="18"/>
      <c r="U24" s="18"/>
      <c r="V24" s="18"/>
      <c r="W24" s="18"/>
      <c r="X24" s="18"/>
      <c r="Y24" s="18"/>
    </row>
    <row r="25" spans="1:25" s="6" customFormat="1" x14ac:dyDescent="0.25">
      <c r="A25" s="10"/>
      <c r="B25" s="21"/>
      <c r="C25" s="10"/>
      <c r="D25" s="10"/>
      <c r="E25" s="10"/>
      <c r="F25" s="10"/>
      <c r="G25" s="10"/>
      <c r="H25" s="10"/>
      <c r="I25" s="10"/>
      <c r="J25" s="10"/>
      <c r="K25" s="15"/>
      <c r="L25" s="15"/>
      <c r="M25" s="15"/>
      <c r="N25" s="8" t="str">
        <f t="shared" si="4"/>
        <v/>
      </c>
      <c r="O25" s="18"/>
      <c r="P25" s="19">
        <f t="shared" si="5"/>
        <v>0</v>
      </c>
      <c r="Q25" s="19">
        <f t="shared" si="6"/>
        <v>0</v>
      </c>
      <c r="R25" s="19">
        <f t="shared" si="7"/>
        <v>0</v>
      </c>
      <c r="S25" s="19">
        <f t="shared" si="8"/>
        <v>1</v>
      </c>
      <c r="T25" s="18"/>
      <c r="U25" s="18"/>
      <c r="V25" s="18"/>
      <c r="W25" s="18"/>
      <c r="X25" s="18"/>
      <c r="Y25" s="18"/>
    </row>
    <row r="26" spans="1:25" s="6" customFormat="1" x14ac:dyDescent="0.25">
      <c r="A26" s="10"/>
      <c r="B26" s="21"/>
      <c r="C26" s="10"/>
      <c r="D26" s="10"/>
      <c r="E26" s="10"/>
      <c r="F26" s="10"/>
      <c r="G26" s="10"/>
      <c r="H26" s="10"/>
      <c r="I26" s="10"/>
      <c r="J26" s="10"/>
      <c r="K26" s="15"/>
      <c r="L26" s="15"/>
      <c r="M26" s="15"/>
      <c r="N26" s="8" t="str">
        <f t="shared" si="4"/>
        <v/>
      </c>
      <c r="O26" s="18"/>
      <c r="P26" s="19">
        <f t="shared" si="5"/>
        <v>0</v>
      </c>
      <c r="Q26" s="19">
        <f t="shared" si="6"/>
        <v>0</v>
      </c>
      <c r="R26" s="19">
        <f t="shared" si="7"/>
        <v>0</v>
      </c>
      <c r="S26" s="19">
        <f t="shared" si="8"/>
        <v>1</v>
      </c>
      <c r="T26" s="18"/>
      <c r="U26" s="18"/>
      <c r="V26" s="18"/>
      <c r="W26" s="18"/>
      <c r="X26" s="18"/>
      <c r="Y26" s="18"/>
    </row>
    <row r="27" spans="1:25" s="6" customFormat="1" x14ac:dyDescent="0.25">
      <c r="A27" s="10"/>
      <c r="B27" s="21"/>
      <c r="C27" s="10"/>
      <c r="D27" s="10"/>
      <c r="E27" s="10"/>
      <c r="F27" s="10"/>
      <c r="G27" s="10"/>
      <c r="H27" s="10"/>
      <c r="I27" s="10"/>
      <c r="J27" s="10"/>
      <c r="K27" s="15"/>
      <c r="L27" s="15"/>
      <c r="M27" s="15"/>
      <c r="N27" s="8" t="str">
        <f t="shared" si="4"/>
        <v/>
      </c>
      <c r="O27" s="18"/>
      <c r="P27" s="19">
        <f t="shared" si="5"/>
        <v>0</v>
      </c>
      <c r="Q27" s="19">
        <f t="shared" si="6"/>
        <v>0</v>
      </c>
      <c r="R27" s="19">
        <f t="shared" si="7"/>
        <v>0</v>
      </c>
      <c r="S27" s="19">
        <f t="shared" si="8"/>
        <v>1</v>
      </c>
      <c r="T27" s="18"/>
      <c r="U27" s="18"/>
      <c r="V27" s="18"/>
      <c r="W27" s="18"/>
      <c r="X27" s="18"/>
      <c r="Y27" s="18"/>
    </row>
    <row r="28" spans="1:25" s="6" customFormat="1" x14ac:dyDescent="0.25">
      <c r="A28" s="10"/>
      <c r="B28" s="21"/>
      <c r="C28" s="10"/>
      <c r="D28" s="10"/>
      <c r="E28" s="10"/>
      <c r="F28" s="10"/>
      <c r="G28" s="10"/>
      <c r="H28" s="10"/>
      <c r="I28" s="10"/>
      <c r="J28" s="10"/>
      <c r="K28" s="15"/>
      <c r="L28" s="15"/>
      <c r="M28" s="15"/>
      <c r="N28" s="8" t="str">
        <f t="shared" si="4"/>
        <v/>
      </c>
      <c r="O28" s="18"/>
      <c r="P28" s="19">
        <f t="shared" si="5"/>
        <v>0</v>
      </c>
      <c r="Q28" s="19">
        <f t="shared" si="6"/>
        <v>0</v>
      </c>
      <c r="R28" s="19">
        <f t="shared" si="7"/>
        <v>0</v>
      </c>
      <c r="S28" s="19">
        <f t="shared" si="8"/>
        <v>1</v>
      </c>
      <c r="T28" s="18"/>
      <c r="U28" s="18"/>
      <c r="V28" s="18"/>
      <c r="W28" s="18"/>
      <c r="X28" s="18"/>
      <c r="Y28" s="18"/>
    </row>
    <row r="29" spans="1:25" s="6" customFormat="1" x14ac:dyDescent="0.25">
      <c r="A29" s="10"/>
      <c r="B29" s="21"/>
      <c r="C29" s="10"/>
      <c r="D29" s="10"/>
      <c r="E29" s="10"/>
      <c r="F29" s="10"/>
      <c r="G29" s="10"/>
      <c r="H29" s="10"/>
      <c r="I29" s="10"/>
      <c r="J29" s="10"/>
      <c r="K29" s="15"/>
      <c r="L29" s="15"/>
      <c r="M29" s="15"/>
      <c r="N29" s="8" t="str">
        <f t="shared" si="4"/>
        <v/>
      </c>
      <c r="O29" s="18"/>
      <c r="P29" s="19">
        <f t="shared" si="5"/>
        <v>0</v>
      </c>
      <c r="Q29" s="19">
        <f t="shared" si="6"/>
        <v>0</v>
      </c>
      <c r="R29" s="19">
        <f t="shared" si="7"/>
        <v>0</v>
      </c>
      <c r="S29" s="19">
        <f t="shared" si="8"/>
        <v>1</v>
      </c>
      <c r="T29" s="18"/>
      <c r="U29" s="18"/>
      <c r="V29" s="18"/>
      <c r="W29" s="18"/>
      <c r="X29" s="18"/>
      <c r="Y29" s="18"/>
    </row>
    <row r="30" spans="1:25" s="6" customFormat="1" x14ac:dyDescent="0.25">
      <c r="A30" s="10"/>
      <c r="B30" s="21"/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8" t="str">
        <f t="shared" si="4"/>
        <v/>
      </c>
      <c r="O30" s="18"/>
      <c r="P30" s="19">
        <f t="shared" si="5"/>
        <v>0</v>
      </c>
      <c r="Q30" s="19">
        <f t="shared" si="6"/>
        <v>0</v>
      </c>
      <c r="R30" s="19">
        <f t="shared" si="7"/>
        <v>0</v>
      </c>
      <c r="S30" s="19">
        <f t="shared" si="8"/>
        <v>1</v>
      </c>
      <c r="T30" s="18"/>
      <c r="U30" s="18"/>
      <c r="V30" s="18"/>
      <c r="W30" s="18"/>
      <c r="X30" s="18"/>
      <c r="Y30" s="18"/>
    </row>
    <row r="31" spans="1:25" s="6" customFormat="1" x14ac:dyDescent="0.25">
      <c r="A31" s="10"/>
      <c r="B31" s="21"/>
      <c r="C31" s="10"/>
      <c r="D31" s="10"/>
      <c r="E31" s="10"/>
      <c r="F31" s="10"/>
      <c r="G31" s="10"/>
      <c r="H31" s="10"/>
      <c r="I31" s="10"/>
      <c r="J31" s="10"/>
      <c r="K31" s="15"/>
      <c r="L31" s="15"/>
      <c r="M31" s="15"/>
      <c r="N31" s="8" t="str">
        <f t="shared" si="4"/>
        <v/>
      </c>
      <c r="O31" s="18"/>
      <c r="P31" s="19">
        <f t="shared" si="5"/>
        <v>0</v>
      </c>
      <c r="Q31" s="19">
        <f t="shared" si="6"/>
        <v>0</v>
      </c>
      <c r="R31" s="19">
        <f t="shared" si="7"/>
        <v>0</v>
      </c>
      <c r="S31" s="19">
        <f t="shared" si="8"/>
        <v>1</v>
      </c>
      <c r="T31" s="18"/>
      <c r="U31" s="18"/>
      <c r="V31" s="18"/>
      <c r="W31" s="18"/>
      <c r="X31" s="18"/>
      <c r="Y31" s="18"/>
    </row>
    <row r="32" spans="1:25" s="6" customFormat="1" x14ac:dyDescent="0.25">
      <c r="A32" s="10"/>
      <c r="B32" s="21"/>
      <c r="C32" s="10"/>
      <c r="D32" s="10"/>
      <c r="E32" s="10"/>
      <c r="F32" s="10"/>
      <c r="G32" s="10"/>
      <c r="H32" s="10"/>
      <c r="I32" s="10"/>
      <c r="J32" s="10"/>
      <c r="K32" s="15"/>
      <c r="L32" s="15"/>
      <c r="M32" s="15"/>
      <c r="N32" s="8" t="str">
        <f t="shared" si="4"/>
        <v/>
      </c>
      <c r="O32" s="18"/>
      <c r="P32" s="19">
        <f t="shared" si="5"/>
        <v>0</v>
      </c>
      <c r="Q32" s="19">
        <f t="shared" si="6"/>
        <v>0</v>
      </c>
      <c r="R32" s="19">
        <f t="shared" si="7"/>
        <v>0</v>
      </c>
      <c r="S32" s="19">
        <f t="shared" si="8"/>
        <v>1</v>
      </c>
      <c r="T32" s="18"/>
      <c r="U32" s="18"/>
      <c r="V32" s="18"/>
      <c r="W32" s="18"/>
      <c r="X32" s="18"/>
      <c r="Y32" s="18"/>
    </row>
    <row r="33" spans="1:25" s="6" customFormat="1" x14ac:dyDescent="0.25">
      <c r="A33" s="10"/>
      <c r="B33" s="21"/>
      <c r="C33" s="10"/>
      <c r="D33" s="10"/>
      <c r="E33" s="10"/>
      <c r="F33" s="10"/>
      <c r="G33" s="10"/>
      <c r="H33" s="10"/>
      <c r="I33" s="10"/>
      <c r="J33" s="10"/>
      <c r="K33" s="15"/>
      <c r="L33" s="15"/>
      <c r="M33" s="15"/>
      <c r="N33" s="8" t="str">
        <f t="shared" si="4"/>
        <v/>
      </c>
      <c r="O33" s="18"/>
      <c r="P33" s="19">
        <f t="shared" si="5"/>
        <v>0</v>
      </c>
      <c r="Q33" s="19">
        <f t="shared" si="6"/>
        <v>0</v>
      </c>
      <c r="R33" s="19">
        <f t="shared" si="7"/>
        <v>0</v>
      </c>
      <c r="S33" s="19">
        <f t="shared" si="8"/>
        <v>1</v>
      </c>
      <c r="T33" s="18"/>
      <c r="U33" s="18"/>
      <c r="V33" s="18"/>
      <c r="W33" s="18"/>
      <c r="X33" s="18"/>
      <c r="Y33" s="18"/>
    </row>
    <row r="34" spans="1:25" s="6" customFormat="1" x14ac:dyDescent="0.25">
      <c r="A34" s="10"/>
      <c r="B34" s="21"/>
      <c r="C34" s="10"/>
      <c r="D34" s="10"/>
      <c r="E34" s="10"/>
      <c r="F34" s="10"/>
      <c r="G34" s="10"/>
      <c r="H34" s="10"/>
      <c r="I34" s="10"/>
      <c r="J34" s="10"/>
      <c r="K34" s="15"/>
      <c r="L34" s="15"/>
      <c r="M34" s="15"/>
      <c r="N34" s="8" t="str">
        <f t="shared" si="4"/>
        <v/>
      </c>
      <c r="O34" s="18"/>
      <c r="P34" s="19">
        <f t="shared" si="5"/>
        <v>0</v>
      </c>
      <c r="Q34" s="19">
        <f t="shared" si="6"/>
        <v>0</v>
      </c>
      <c r="R34" s="19">
        <f t="shared" si="7"/>
        <v>0</v>
      </c>
      <c r="S34" s="19">
        <f t="shared" si="8"/>
        <v>1</v>
      </c>
      <c r="T34" s="18"/>
      <c r="U34" s="18"/>
      <c r="V34" s="18"/>
      <c r="W34" s="18"/>
      <c r="X34" s="18"/>
      <c r="Y34" s="18"/>
    </row>
    <row r="35" spans="1:25" s="6" customFormat="1" x14ac:dyDescent="0.25">
      <c r="A35" s="10"/>
      <c r="B35" s="21"/>
      <c r="C35" s="10"/>
      <c r="D35" s="10"/>
      <c r="E35" s="10"/>
      <c r="F35" s="10"/>
      <c r="G35" s="10"/>
      <c r="H35" s="10"/>
      <c r="I35" s="10"/>
      <c r="J35" s="10"/>
      <c r="K35" s="15"/>
      <c r="L35" s="15"/>
      <c r="M35" s="15"/>
      <c r="N35" s="8" t="str">
        <f t="shared" si="4"/>
        <v/>
      </c>
      <c r="O35" s="18"/>
      <c r="P35" s="19">
        <f t="shared" si="5"/>
        <v>0</v>
      </c>
      <c r="Q35" s="19">
        <f t="shared" si="6"/>
        <v>0</v>
      </c>
      <c r="R35" s="19">
        <f t="shared" si="7"/>
        <v>0</v>
      </c>
      <c r="S35" s="19">
        <f t="shared" si="8"/>
        <v>1</v>
      </c>
      <c r="T35" s="18"/>
      <c r="U35" s="18"/>
      <c r="V35" s="18"/>
      <c r="W35" s="18"/>
      <c r="X35" s="18"/>
      <c r="Y35" s="18"/>
    </row>
    <row r="36" spans="1:25" s="6" customFormat="1" x14ac:dyDescent="0.25">
      <c r="A36" s="10"/>
      <c r="B36" s="21"/>
      <c r="C36" s="10"/>
      <c r="D36" s="10"/>
      <c r="E36" s="10"/>
      <c r="F36" s="10"/>
      <c r="G36" s="10"/>
      <c r="H36" s="10"/>
      <c r="I36" s="10"/>
      <c r="J36" s="10"/>
      <c r="K36" s="15"/>
      <c r="L36" s="15"/>
      <c r="M36" s="15"/>
      <c r="N36" s="8" t="str">
        <f t="shared" si="4"/>
        <v/>
      </c>
      <c r="O36" s="18"/>
      <c r="P36" s="19">
        <f t="shared" si="5"/>
        <v>0</v>
      </c>
      <c r="Q36" s="19">
        <f t="shared" si="6"/>
        <v>0</v>
      </c>
      <c r="R36" s="19">
        <f t="shared" si="7"/>
        <v>0</v>
      </c>
      <c r="S36" s="19">
        <f t="shared" si="8"/>
        <v>1</v>
      </c>
      <c r="T36" s="18"/>
      <c r="U36" s="18"/>
      <c r="V36" s="18"/>
      <c r="W36" s="18"/>
      <c r="X36" s="18"/>
      <c r="Y36" s="18"/>
    </row>
    <row r="37" spans="1:25" s="6" customFormat="1" x14ac:dyDescent="0.25">
      <c r="A37" s="10"/>
      <c r="B37" s="21"/>
      <c r="C37" s="10"/>
      <c r="D37" s="10"/>
      <c r="E37" s="10"/>
      <c r="F37" s="10"/>
      <c r="G37" s="10"/>
      <c r="H37" s="10"/>
      <c r="I37" s="10"/>
      <c r="J37" s="10"/>
      <c r="K37" s="15"/>
      <c r="L37" s="15"/>
      <c r="M37" s="15"/>
      <c r="N37" s="8" t="str">
        <f t="shared" si="4"/>
        <v/>
      </c>
      <c r="O37" s="18"/>
      <c r="P37" s="19">
        <f t="shared" si="5"/>
        <v>0</v>
      </c>
      <c r="Q37" s="19">
        <f t="shared" si="6"/>
        <v>0</v>
      </c>
      <c r="R37" s="19">
        <f t="shared" si="7"/>
        <v>0</v>
      </c>
      <c r="S37" s="19">
        <f t="shared" si="8"/>
        <v>1</v>
      </c>
      <c r="T37" s="18"/>
      <c r="U37" s="18"/>
      <c r="V37" s="18"/>
      <c r="W37" s="18"/>
      <c r="X37" s="18"/>
      <c r="Y37" s="18"/>
    </row>
    <row r="38" spans="1:25" s="6" customFormat="1" x14ac:dyDescent="0.25">
      <c r="A38" s="10"/>
      <c r="B38" s="21"/>
      <c r="C38" s="10"/>
      <c r="D38" s="10"/>
      <c r="E38" s="10"/>
      <c r="F38" s="10"/>
      <c r="G38" s="10"/>
      <c r="H38" s="10"/>
      <c r="I38" s="10"/>
      <c r="J38" s="10"/>
      <c r="K38" s="15"/>
      <c r="L38" s="15"/>
      <c r="M38" s="15"/>
      <c r="N38" s="8" t="str">
        <f t="shared" si="4"/>
        <v/>
      </c>
      <c r="O38" s="18"/>
      <c r="P38" s="19">
        <f t="shared" si="5"/>
        <v>0</v>
      </c>
      <c r="Q38" s="19">
        <f t="shared" si="6"/>
        <v>0</v>
      </c>
      <c r="R38" s="19">
        <f t="shared" si="7"/>
        <v>0</v>
      </c>
      <c r="S38" s="19">
        <f t="shared" si="8"/>
        <v>1</v>
      </c>
      <c r="T38" s="18"/>
      <c r="U38" s="18"/>
      <c r="V38" s="18"/>
      <c r="W38" s="18"/>
      <c r="X38" s="18"/>
      <c r="Y38" s="18"/>
    </row>
    <row r="39" spans="1:25" s="6" customFormat="1" x14ac:dyDescent="0.25">
      <c r="A39" s="10"/>
      <c r="B39" s="21"/>
      <c r="C39" s="10"/>
      <c r="D39" s="10"/>
      <c r="E39" s="10"/>
      <c r="F39" s="10"/>
      <c r="G39" s="10"/>
      <c r="H39" s="10"/>
      <c r="I39" s="10"/>
      <c r="J39" s="10"/>
      <c r="K39" s="15"/>
      <c r="L39" s="15"/>
      <c r="M39" s="15"/>
      <c r="N39" s="8" t="str">
        <f t="shared" si="4"/>
        <v/>
      </c>
      <c r="O39" s="18"/>
      <c r="P39" s="19">
        <f t="shared" si="5"/>
        <v>0</v>
      </c>
      <c r="Q39" s="19">
        <f t="shared" si="6"/>
        <v>0</v>
      </c>
      <c r="R39" s="19">
        <f t="shared" si="7"/>
        <v>0</v>
      </c>
      <c r="S39" s="19">
        <f t="shared" si="8"/>
        <v>1</v>
      </c>
      <c r="T39" s="18"/>
      <c r="U39" s="18"/>
      <c r="V39" s="18"/>
      <c r="W39" s="18"/>
      <c r="X39" s="18"/>
      <c r="Y39" s="18"/>
    </row>
    <row r="40" spans="1:25" s="6" customFormat="1" x14ac:dyDescent="0.25">
      <c r="A40" s="10"/>
      <c r="B40" s="21"/>
      <c r="C40" s="10"/>
      <c r="D40" s="10"/>
      <c r="E40" s="10"/>
      <c r="F40" s="10"/>
      <c r="G40" s="10"/>
      <c r="H40" s="10"/>
      <c r="I40" s="10"/>
      <c r="J40" s="10"/>
      <c r="K40" s="15"/>
      <c r="L40" s="15"/>
      <c r="M40" s="15"/>
      <c r="N40" s="8" t="str">
        <f t="shared" si="4"/>
        <v/>
      </c>
      <c r="O40" s="18"/>
      <c r="P40" s="19">
        <f t="shared" si="5"/>
        <v>0</v>
      </c>
      <c r="Q40" s="19">
        <f t="shared" si="6"/>
        <v>0</v>
      </c>
      <c r="R40" s="19">
        <f t="shared" si="7"/>
        <v>0</v>
      </c>
      <c r="S40" s="19">
        <f t="shared" si="8"/>
        <v>1</v>
      </c>
      <c r="T40" s="18"/>
      <c r="U40" s="18"/>
      <c r="V40" s="18"/>
      <c r="W40" s="18"/>
      <c r="X40" s="18"/>
      <c r="Y40" s="18"/>
    </row>
    <row r="41" spans="1:25" s="6" customFormat="1" x14ac:dyDescent="0.25">
      <c r="A41" s="10"/>
      <c r="B41" s="21"/>
      <c r="C41" s="10"/>
      <c r="D41" s="10"/>
      <c r="E41" s="10"/>
      <c r="F41" s="10"/>
      <c r="G41" s="10"/>
      <c r="H41" s="10"/>
      <c r="I41" s="10"/>
      <c r="J41" s="10"/>
      <c r="K41" s="15"/>
      <c r="L41" s="15"/>
      <c r="M41" s="15"/>
      <c r="N41" s="8" t="str">
        <f t="shared" si="4"/>
        <v/>
      </c>
      <c r="O41" s="18"/>
      <c r="P41" s="19">
        <f t="shared" si="5"/>
        <v>0</v>
      </c>
      <c r="Q41" s="19">
        <f t="shared" si="6"/>
        <v>0</v>
      </c>
      <c r="R41" s="19">
        <f t="shared" si="7"/>
        <v>0</v>
      </c>
      <c r="S41" s="19">
        <f t="shared" si="8"/>
        <v>1</v>
      </c>
      <c r="T41" s="18"/>
      <c r="U41" s="18"/>
      <c r="V41" s="18"/>
      <c r="W41" s="18"/>
      <c r="X41" s="18"/>
      <c r="Y41" s="18"/>
    </row>
    <row r="42" spans="1:25" s="6" customFormat="1" x14ac:dyDescent="0.25">
      <c r="A42" s="10"/>
      <c r="B42" s="21"/>
      <c r="C42" s="10"/>
      <c r="D42" s="10"/>
      <c r="E42" s="10"/>
      <c r="F42" s="10"/>
      <c r="G42" s="10"/>
      <c r="H42" s="10"/>
      <c r="I42" s="10"/>
      <c r="J42" s="10"/>
      <c r="K42" s="15"/>
      <c r="L42" s="15"/>
      <c r="M42" s="15"/>
      <c r="N42" s="8" t="str">
        <f t="shared" si="4"/>
        <v/>
      </c>
      <c r="O42" s="18"/>
      <c r="P42" s="19">
        <f t="shared" si="5"/>
        <v>0</v>
      </c>
      <c r="Q42" s="19">
        <f t="shared" si="6"/>
        <v>0</v>
      </c>
      <c r="R42" s="19">
        <f t="shared" si="7"/>
        <v>0</v>
      </c>
      <c r="S42" s="19">
        <f t="shared" si="8"/>
        <v>1</v>
      </c>
      <c r="T42" s="18"/>
      <c r="U42" s="18"/>
      <c r="V42" s="18"/>
      <c r="W42" s="18"/>
      <c r="X42" s="18"/>
      <c r="Y42" s="18"/>
    </row>
    <row r="43" spans="1:25" s="6" customFormat="1" x14ac:dyDescent="0.25">
      <c r="A43" s="10"/>
      <c r="B43" s="21"/>
      <c r="C43" s="10"/>
      <c r="D43" s="10"/>
      <c r="E43" s="10"/>
      <c r="F43" s="10"/>
      <c r="G43" s="10"/>
      <c r="H43" s="10"/>
      <c r="I43" s="10"/>
      <c r="J43" s="10"/>
      <c r="K43" s="15"/>
      <c r="L43" s="15"/>
      <c r="M43" s="15"/>
      <c r="N43" s="8" t="str">
        <f t="shared" si="4"/>
        <v/>
      </c>
      <c r="O43" s="18"/>
      <c r="P43" s="19">
        <f t="shared" si="5"/>
        <v>0</v>
      </c>
      <c r="Q43" s="19">
        <f t="shared" si="6"/>
        <v>0</v>
      </c>
      <c r="R43" s="19">
        <f t="shared" si="7"/>
        <v>0</v>
      </c>
      <c r="S43" s="19">
        <f t="shared" si="8"/>
        <v>1</v>
      </c>
      <c r="T43" s="18"/>
      <c r="U43" s="18"/>
      <c r="V43" s="18"/>
      <c r="W43" s="18"/>
      <c r="X43" s="18"/>
      <c r="Y43" s="18"/>
    </row>
    <row r="44" spans="1:25" s="6" customFormat="1" x14ac:dyDescent="0.25">
      <c r="A44" s="10"/>
      <c r="B44" s="21"/>
      <c r="C44" s="10"/>
      <c r="D44" s="10"/>
      <c r="E44" s="10"/>
      <c r="F44" s="10"/>
      <c r="G44" s="10"/>
      <c r="H44" s="10"/>
      <c r="I44" s="10"/>
      <c r="J44" s="10"/>
      <c r="K44" s="15"/>
      <c r="L44" s="15"/>
      <c r="M44" s="15"/>
      <c r="N44" s="8" t="str">
        <f t="shared" si="4"/>
        <v/>
      </c>
      <c r="O44" s="18"/>
      <c r="P44" s="19">
        <f t="shared" si="5"/>
        <v>0</v>
      </c>
      <c r="Q44" s="19">
        <f t="shared" si="6"/>
        <v>0</v>
      </c>
      <c r="R44" s="19">
        <f t="shared" si="7"/>
        <v>0</v>
      </c>
      <c r="S44" s="19">
        <f t="shared" si="8"/>
        <v>1</v>
      </c>
      <c r="T44" s="18"/>
      <c r="U44" s="18"/>
      <c r="V44" s="18"/>
      <c r="W44" s="18"/>
      <c r="X44" s="18"/>
      <c r="Y44" s="18"/>
    </row>
    <row r="45" spans="1:25" s="6" customFormat="1" x14ac:dyDescent="0.25">
      <c r="A45" s="10"/>
      <c r="B45" s="21"/>
      <c r="C45" s="10"/>
      <c r="D45" s="10"/>
      <c r="E45" s="10"/>
      <c r="F45" s="10"/>
      <c r="G45" s="10"/>
      <c r="H45" s="10"/>
      <c r="I45" s="10"/>
      <c r="J45" s="10"/>
      <c r="K45" s="15"/>
      <c r="L45" s="15"/>
      <c r="M45" s="15"/>
      <c r="N45" s="8" t="str">
        <f t="shared" si="4"/>
        <v/>
      </c>
      <c r="O45" s="18"/>
      <c r="P45" s="19">
        <f t="shared" si="5"/>
        <v>0</v>
      </c>
      <c r="Q45" s="19">
        <f t="shared" si="6"/>
        <v>0</v>
      </c>
      <c r="R45" s="19">
        <f t="shared" si="7"/>
        <v>0</v>
      </c>
      <c r="S45" s="19">
        <f t="shared" si="8"/>
        <v>1</v>
      </c>
      <c r="T45" s="18"/>
      <c r="U45" s="18"/>
      <c r="V45" s="18"/>
      <c r="W45" s="18"/>
      <c r="X45" s="18"/>
      <c r="Y45" s="18"/>
    </row>
    <row r="46" spans="1:25" s="6" customFormat="1" x14ac:dyDescent="0.25">
      <c r="A46" s="10"/>
      <c r="B46" s="21"/>
      <c r="C46" s="10"/>
      <c r="D46" s="10"/>
      <c r="E46" s="10"/>
      <c r="F46" s="10"/>
      <c r="G46" s="10"/>
      <c r="H46" s="10"/>
      <c r="I46" s="10"/>
      <c r="J46" s="10"/>
      <c r="K46" s="15"/>
      <c r="L46" s="15"/>
      <c r="M46" s="15"/>
      <c r="N46" s="8" t="str">
        <f t="shared" si="4"/>
        <v/>
      </c>
      <c r="O46" s="18"/>
      <c r="P46" s="19">
        <f t="shared" si="5"/>
        <v>0</v>
      </c>
      <c r="Q46" s="19">
        <f t="shared" si="6"/>
        <v>0</v>
      </c>
      <c r="R46" s="19">
        <f t="shared" si="7"/>
        <v>0</v>
      </c>
      <c r="S46" s="19">
        <f t="shared" si="8"/>
        <v>1</v>
      </c>
      <c r="T46" s="18"/>
      <c r="U46" s="18"/>
      <c r="V46" s="18"/>
      <c r="W46" s="18"/>
      <c r="X46" s="18"/>
      <c r="Y46" s="18"/>
    </row>
    <row r="47" spans="1:25" s="6" customFormat="1" x14ac:dyDescent="0.25">
      <c r="A47" s="10"/>
      <c r="B47" s="21"/>
      <c r="C47" s="10"/>
      <c r="D47" s="10"/>
      <c r="E47" s="10"/>
      <c r="F47" s="10"/>
      <c r="G47" s="10"/>
      <c r="H47" s="10"/>
      <c r="I47" s="10"/>
      <c r="J47" s="10"/>
      <c r="K47" s="15"/>
      <c r="L47" s="15"/>
      <c r="M47" s="15"/>
      <c r="N47" s="8" t="str">
        <f t="shared" si="4"/>
        <v/>
      </c>
      <c r="O47" s="18"/>
      <c r="P47" s="19">
        <f t="shared" si="5"/>
        <v>0</v>
      </c>
      <c r="Q47" s="19">
        <f t="shared" si="6"/>
        <v>0</v>
      </c>
      <c r="R47" s="19">
        <f t="shared" si="7"/>
        <v>0</v>
      </c>
      <c r="S47" s="19">
        <f t="shared" si="8"/>
        <v>1</v>
      </c>
      <c r="T47" s="18"/>
      <c r="U47" s="18"/>
      <c r="V47" s="18"/>
      <c r="W47" s="18"/>
      <c r="X47" s="18"/>
      <c r="Y47" s="18"/>
    </row>
    <row r="48" spans="1:25" s="6" customFormat="1" x14ac:dyDescent="0.25">
      <c r="A48" s="10"/>
      <c r="B48" s="21"/>
      <c r="C48" s="10"/>
      <c r="D48" s="10"/>
      <c r="E48" s="10"/>
      <c r="F48" s="10"/>
      <c r="G48" s="10"/>
      <c r="H48" s="10"/>
      <c r="I48" s="10"/>
      <c r="J48" s="10"/>
      <c r="K48" s="15"/>
      <c r="L48" s="15"/>
      <c r="M48" s="15"/>
      <c r="N48" s="8" t="str">
        <f t="shared" si="4"/>
        <v/>
      </c>
      <c r="O48" s="18"/>
      <c r="P48" s="19">
        <f t="shared" si="5"/>
        <v>0</v>
      </c>
      <c r="Q48" s="19">
        <f t="shared" si="6"/>
        <v>0</v>
      </c>
      <c r="R48" s="19">
        <f t="shared" si="7"/>
        <v>0</v>
      </c>
      <c r="S48" s="19">
        <f t="shared" si="8"/>
        <v>1</v>
      </c>
      <c r="T48" s="18"/>
      <c r="U48" s="18"/>
      <c r="V48" s="18"/>
      <c r="W48" s="18"/>
      <c r="X48" s="18"/>
      <c r="Y48" s="18"/>
    </row>
    <row r="49" spans="1:25" s="6" customFormat="1" x14ac:dyDescent="0.25">
      <c r="A49" s="10"/>
      <c r="B49" s="21"/>
      <c r="C49" s="10"/>
      <c r="D49" s="10"/>
      <c r="E49" s="10"/>
      <c r="F49" s="10"/>
      <c r="G49" s="10"/>
      <c r="H49" s="10"/>
      <c r="I49" s="10"/>
      <c r="J49" s="10"/>
      <c r="K49" s="15"/>
      <c r="L49" s="15"/>
      <c r="M49" s="15"/>
      <c r="N49" s="8" t="str">
        <f t="shared" si="4"/>
        <v/>
      </c>
      <c r="O49" s="18"/>
      <c r="P49" s="19">
        <f t="shared" si="5"/>
        <v>0</v>
      </c>
      <c r="Q49" s="19">
        <f t="shared" si="6"/>
        <v>0</v>
      </c>
      <c r="R49" s="19">
        <f t="shared" si="7"/>
        <v>0</v>
      </c>
      <c r="S49" s="19">
        <f t="shared" si="8"/>
        <v>1</v>
      </c>
      <c r="T49" s="18"/>
      <c r="U49" s="18"/>
      <c r="V49" s="18"/>
      <c r="W49" s="18"/>
      <c r="X49" s="18"/>
      <c r="Y49" s="18"/>
    </row>
    <row r="50" spans="1:25" s="6" customFormat="1" x14ac:dyDescent="0.25">
      <c r="A50" s="10"/>
      <c r="B50" s="21"/>
      <c r="C50" s="10"/>
      <c r="D50" s="10"/>
      <c r="E50" s="10"/>
      <c r="F50" s="10"/>
      <c r="G50" s="10"/>
      <c r="H50" s="10"/>
      <c r="I50" s="10"/>
      <c r="J50" s="10"/>
      <c r="K50" s="15"/>
      <c r="L50" s="15"/>
      <c r="M50" s="15"/>
      <c r="N50" s="8" t="str">
        <f t="shared" si="4"/>
        <v/>
      </c>
      <c r="O50" s="18"/>
      <c r="P50" s="19">
        <f t="shared" si="5"/>
        <v>0</v>
      </c>
      <c r="Q50" s="19">
        <f t="shared" si="6"/>
        <v>0</v>
      </c>
      <c r="R50" s="19">
        <f t="shared" si="7"/>
        <v>0</v>
      </c>
      <c r="S50" s="19">
        <f t="shared" si="8"/>
        <v>1</v>
      </c>
      <c r="T50" s="18"/>
      <c r="U50" s="18"/>
      <c r="V50" s="18"/>
      <c r="W50" s="18"/>
      <c r="X50" s="18"/>
      <c r="Y50" s="18"/>
    </row>
    <row r="51" spans="1:25" s="6" customFormat="1" x14ac:dyDescent="0.25">
      <c r="A51" s="10"/>
      <c r="B51" s="21"/>
      <c r="C51" s="10"/>
      <c r="D51" s="10"/>
      <c r="E51" s="10"/>
      <c r="F51" s="10"/>
      <c r="G51" s="10"/>
      <c r="H51" s="10"/>
      <c r="I51" s="10"/>
      <c r="J51" s="10"/>
      <c r="K51" s="15"/>
      <c r="L51" s="15"/>
      <c r="M51" s="15"/>
      <c r="N51" s="8" t="str">
        <f t="shared" si="4"/>
        <v/>
      </c>
      <c r="O51" s="18"/>
      <c r="P51" s="19">
        <f t="shared" si="5"/>
        <v>0</v>
      </c>
      <c r="Q51" s="19">
        <f t="shared" si="6"/>
        <v>0</v>
      </c>
      <c r="R51" s="19">
        <f t="shared" si="7"/>
        <v>0</v>
      </c>
      <c r="S51" s="19">
        <f t="shared" si="8"/>
        <v>1</v>
      </c>
      <c r="T51" s="18"/>
      <c r="U51" s="18"/>
      <c r="V51" s="18"/>
      <c r="W51" s="18"/>
      <c r="X51" s="18"/>
      <c r="Y51" s="18"/>
    </row>
    <row r="52" spans="1:25" s="6" customFormat="1" x14ac:dyDescent="0.25">
      <c r="A52" s="10"/>
      <c r="B52" s="21"/>
      <c r="C52" s="10"/>
      <c r="D52" s="10"/>
      <c r="E52" s="10"/>
      <c r="F52" s="10"/>
      <c r="G52" s="10"/>
      <c r="H52" s="10"/>
      <c r="I52" s="10"/>
      <c r="J52" s="10"/>
      <c r="K52" s="15"/>
      <c r="L52" s="15"/>
      <c r="M52" s="15"/>
      <c r="N52" s="8" t="str">
        <f t="shared" si="4"/>
        <v/>
      </c>
      <c r="O52" s="18"/>
      <c r="P52" s="19">
        <f t="shared" si="5"/>
        <v>0</v>
      </c>
      <c r="Q52" s="19">
        <f t="shared" si="6"/>
        <v>0</v>
      </c>
      <c r="R52" s="19">
        <f t="shared" si="7"/>
        <v>0</v>
      </c>
      <c r="S52" s="19">
        <f t="shared" si="8"/>
        <v>1</v>
      </c>
      <c r="T52" s="18"/>
      <c r="U52" s="18"/>
      <c r="V52" s="18"/>
      <c r="W52" s="18"/>
      <c r="X52" s="18"/>
      <c r="Y52" s="18"/>
    </row>
    <row r="53" spans="1:25" s="6" customFormat="1" x14ac:dyDescent="0.25">
      <c r="A53" s="10"/>
      <c r="B53" s="21"/>
      <c r="C53" s="10"/>
      <c r="D53" s="10"/>
      <c r="E53" s="10"/>
      <c r="F53" s="10"/>
      <c r="G53" s="10"/>
      <c r="H53" s="10"/>
      <c r="I53" s="10"/>
      <c r="J53" s="10"/>
      <c r="K53" s="15"/>
      <c r="L53" s="15"/>
      <c r="M53" s="15"/>
      <c r="N53" s="8" t="str">
        <f t="shared" si="4"/>
        <v/>
      </c>
      <c r="O53" s="18"/>
      <c r="P53" s="19">
        <f t="shared" si="5"/>
        <v>0</v>
      </c>
      <c r="Q53" s="19">
        <f t="shared" si="6"/>
        <v>0</v>
      </c>
      <c r="R53" s="19">
        <f t="shared" si="7"/>
        <v>0</v>
      </c>
      <c r="S53" s="19">
        <f t="shared" si="8"/>
        <v>1</v>
      </c>
      <c r="T53" s="18"/>
      <c r="U53" s="18"/>
      <c r="V53" s="18"/>
      <c r="W53" s="18"/>
      <c r="X53" s="18"/>
      <c r="Y53" s="18"/>
    </row>
    <row r="54" spans="1:25" s="6" customFormat="1" x14ac:dyDescent="0.25">
      <c r="A54" s="10"/>
      <c r="B54" s="21"/>
      <c r="C54" s="10"/>
      <c r="D54" s="10"/>
      <c r="E54" s="10"/>
      <c r="F54" s="10"/>
      <c r="G54" s="10"/>
      <c r="H54" s="10"/>
      <c r="I54" s="10"/>
      <c r="J54" s="10"/>
      <c r="K54" s="15"/>
      <c r="L54" s="15"/>
      <c r="M54" s="15"/>
      <c r="N54" s="8" t="str">
        <f t="shared" si="4"/>
        <v/>
      </c>
      <c r="O54" s="18"/>
      <c r="P54" s="19">
        <f t="shared" si="5"/>
        <v>0</v>
      </c>
      <c r="Q54" s="19">
        <f t="shared" si="6"/>
        <v>0</v>
      </c>
      <c r="R54" s="19">
        <f t="shared" si="7"/>
        <v>0</v>
      </c>
      <c r="S54" s="19">
        <f t="shared" si="8"/>
        <v>1</v>
      </c>
      <c r="T54" s="18"/>
      <c r="U54" s="18"/>
      <c r="V54" s="18"/>
      <c r="W54" s="18"/>
      <c r="X54" s="18"/>
      <c r="Y54" s="18"/>
    </row>
    <row r="55" spans="1:25" s="6" customFormat="1" x14ac:dyDescent="0.25">
      <c r="A55" s="10"/>
      <c r="B55" s="21"/>
      <c r="C55" s="10"/>
      <c r="D55" s="10"/>
      <c r="E55" s="10"/>
      <c r="F55" s="10"/>
      <c r="G55" s="10"/>
      <c r="H55" s="10"/>
      <c r="I55" s="10"/>
      <c r="J55" s="10"/>
      <c r="K55" s="15"/>
      <c r="L55" s="15"/>
      <c r="M55" s="15"/>
      <c r="N55" s="8" t="str">
        <f t="shared" si="4"/>
        <v/>
      </c>
      <c r="O55" s="18"/>
      <c r="P55" s="19">
        <f t="shared" si="5"/>
        <v>0</v>
      </c>
      <c r="Q55" s="19">
        <f t="shared" si="6"/>
        <v>0</v>
      </c>
      <c r="R55" s="19">
        <f t="shared" si="7"/>
        <v>0</v>
      </c>
      <c r="S55" s="19">
        <f t="shared" si="8"/>
        <v>1</v>
      </c>
      <c r="T55" s="18"/>
      <c r="U55" s="18"/>
      <c r="V55" s="18"/>
      <c r="W55" s="18"/>
      <c r="X55" s="18"/>
      <c r="Y55" s="18"/>
    </row>
    <row r="56" spans="1:25" s="6" customFormat="1" x14ac:dyDescent="0.25">
      <c r="A56" s="10"/>
      <c r="B56" s="21"/>
      <c r="C56" s="10"/>
      <c r="D56" s="10"/>
      <c r="E56" s="10"/>
      <c r="F56" s="10"/>
      <c r="G56" s="10"/>
      <c r="H56" s="10"/>
      <c r="I56" s="10"/>
      <c r="J56" s="10"/>
      <c r="K56" s="15"/>
      <c r="L56" s="15"/>
      <c r="M56" s="15"/>
      <c r="N56" s="8" t="str">
        <f t="shared" si="4"/>
        <v/>
      </c>
      <c r="O56" s="18"/>
      <c r="P56" s="19">
        <f t="shared" si="5"/>
        <v>0</v>
      </c>
      <c r="Q56" s="19">
        <f t="shared" si="6"/>
        <v>0</v>
      </c>
      <c r="R56" s="19">
        <f t="shared" si="7"/>
        <v>0</v>
      </c>
      <c r="S56" s="19">
        <f t="shared" si="8"/>
        <v>1</v>
      </c>
      <c r="T56" s="18"/>
      <c r="U56" s="18"/>
      <c r="V56" s="18"/>
      <c r="W56" s="18"/>
      <c r="X56" s="18"/>
      <c r="Y56" s="18"/>
    </row>
    <row r="57" spans="1:25" s="6" customFormat="1" x14ac:dyDescent="0.25">
      <c r="A57" s="10"/>
      <c r="B57" s="21"/>
      <c r="C57" s="10"/>
      <c r="D57" s="10"/>
      <c r="E57" s="10"/>
      <c r="F57" s="10"/>
      <c r="G57" s="10"/>
      <c r="H57" s="10"/>
      <c r="I57" s="10"/>
      <c r="J57" s="10"/>
      <c r="K57" s="15"/>
      <c r="L57" s="15"/>
      <c r="M57" s="15"/>
      <c r="N57" s="8" t="str">
        <f t="shared" si="4"/>
        <v/>
      </c>
      <c r="O57" s="18"/>
      <c r="P57" s="19">
        <f t="shared" si="5"/>
        <v>0</v>
      </c>
      <c r="Q57" s="19">
        <f t="shared" si="6"/>
        <v>0</v>
      </c>
      <c r="R57" s="19">
        <f t="shared" si="7"/>
        <v>0</v>
      </c>
      <c r="S57" s="19">
        <f t="shared" si="8"/>
        <v>1</v>
      </c>
      <c r="T57" s="18"/>
      <c r="U57" s="18"/>
      <c r="V57" s="18"/>
      <c r="W57" s="18"/>
      <c r="X57" s="18"/>
      <c r="Y57" s="18"/>
    </row>
    <row r="58" spans="1:25" s="6" customFormat="1" x14ac:dyDescent="0.25">
      <c r="A58" s="10"/>
      <c r="B58" s="21"/>
      <c r="C58" s="10"/>
      <c r="D58" s="10"/>
      <c r="E58" s="10"/>
      <c r="F58" s="10"/>
      <c r="G58" s="10"/>
      <c r="H58" s="10"/>
      <c r="I58" s="10"/>
      <c r="J58" s="10"/>
      <c r="K58" s="15"/>
      <c r="L58" s="15"/>
      <c r="M58" s="15"/>
      <c r="N58" s="8" t="str">
        <f t="shared" si="4"/>
        <v/>
      </c>
      <c r="O58" s="18"/>
      <c r="P58" s="19">
        <f t="shared" si="5"/>
        <v>0</v>
      </c>
      <c r="Q58" s="19">
        <f t="shared" si="6"/>
        <v>0</v>
      </c>
      <c r="R58" s="19">
        <f t="shared" si="7"/>
        <v>0</v>
      </c>
      <c r="S58" s="19">
        <f t="shared" si="8"/>
        <v>1</v>
      </c>
      <c r="T58" s="18"/>
      <c r="U58" s="18"/>
      <c r="V58" s="18"/>
      <c r="W58" s="18"/>
      <c r="X58" s="18"/>
      <c r="Y58" s="18"/>
    </row>
    <row r="59" spans="1:25" s="6" customFormat="1" x14ac:dyDescent="0.25">
      <c r="A59" s="10"/>
      <c r="B59" s="21"/>
      <c r="C59" s="10"/>
      <c r="D59" s="10"/>
      <c r="E59" s="10"/>
      <c r="F59" s="10"/>
      <c r="G59" s="10"/>
      <c r="H59" s="10"/>
      <c r="I59" s="10"/>
      <c r="J59" s="10"/>
      <c r="K59" s="15"/>
      <c r="L59" s="15"/>
      <c r="M59" s="15"/>
      <c r="N59" s="8" t="str">
        <f t="shared" si="4"/>
        <v/>
      </c>
      <c r="O59" s="18"/>
      <c r="P59" s="19">
        <f t="shared" si="5"/>
        <v>0</v>
      </c>
      <c r="Q59" s="19">
        <f t="shared" si="6"/>
        <v>0</v>
      </c>
      <c r="R59" s="19">
        <f t="shared" si="7"/>
        <v>0</v>
      </c>
      <c r="S59" s="19">
        <f t="shared" si="8"/>
        <v>1</v>
      </c>
      <c r="T59" s="18"/>
      <c r="U59" s="18"/>
      <c r="V59" s="18"/>
      <c r="W59" s="18"/>
      <c r="X59" s="18"/>
      <c r="Y59" s="18"/>
    </row>
    <row r="60" spans="1:25" s="6" customFormat="1" x14ac:dyDescent="0.25">
      <c r="A60" s="10"/>
      <c r="B60" s="21"/>
      <c r="C60" s="10"/>
      <c r="D60" s="10"/>
      <c r="E60" s="10"/>
      <c r="F60" s="10"/>
      <c r="G60" s="10"/>
      <c r="H60" s="10"/>
      <c r="I60" s="10"/>
      <c r="J60" s="10"/>
      <c r="K60" s="15"/>
      <c r="L60" s="15"/>
      <c r="M60" s="15"/>
      <c r="N60" s="8" t="str">
        <f t="shared" si="4"/>
        <v/>
      </c>
      <c r="O60" s="18"/>
      <c r="P60" s="19">
        <f t="shared" si="5"/>
        <v>0</v>
      </c>
      <c r="Q60" s="19">
        <f t="shared" si="6"/>
        <v>0</v>
      </c>
      <c r="R60" s="19">
        <f t="shared" si="7"/>
        <v>0</v>
      </c>
      <c r="S60" s="19">
        <f t="shared" si="8"/>
        <v>1</v>
      </c>
      <c r="T60" s="18"/>
      <c r="U60" s="18"/>
      <c r="V60" s="18"/>
      <c r="W60" s="18"/>
      <c r="X60" s="18"/>
      <c r="Y60" s="18"/>
    </row>
    <row r="61" spans="1:25" s="6" customFormat="1" x14ac:dyDescent="0.25">
      <c r="A61" s="10"/>
      <c r="B61" s="21"/>
      <c r="C61" s="10"/>
      <c r="D61" s="10"/>
      <c r="E61" s="10"/>
      <c r="F61" s="10"/>
      <c r="G61" s="10"/>
      <c r="H61" s="10"/>
      <c r="I61" s="10"/>
      <c r="J61" s="10"/>
      <c r="K61" s="15"/>
      <c r="L61" s="15"/>
      <c r="M61" s="15"/>
      <c r="N61" s="8" t="str">
        <f t="shared" si="4"/>
        <v/>
      </c>
      <c r="O61" s="18"/>
      <c r="P61" s="19">
        <f t="shared" si="5"/>
        <v>0</v>
      </c>
      <c r="Q61" s="19">
        <f t="shared" si="6"/>
        <v>0</v>
      </c>
      <c r="R61" s="19">
        <f t="shared" si="7"/>
        <v>0</v>
      </c>
      <c r="S61" s="19">
        <f t="shared" si="8"/>
        <v>1</v>
      </c>
      <c r="T61" s="18"/>
      <c r="U61" s="18"/>
      <c r="V61" s="18"/>
      <c r="W61" s="18"/>
      <c r="X61" s="18"/>
      <c r="Y61" s="18"/>
    </row>
    <row r="62" spans="1:25" s="6" customFormat="1" x14ac:dyDescent="0.25">
      <c r="A62" s="10"/>
      <c r="B62" s="21"/>
      <c r="C62" s="10"/>
      <c r="D62" s="10"/>
      <c r="E62" s="10"/>
      <c r="F62" s="10"/>
      <c r="G62" s="10"/>
      <c r="H62" s="10"/>
      <c r="I62" s="10"/>
      <c r="J62" s="10"/>
      <c r="K62" s="15"/>
      <c r="L62" s="15"/>
      <c r="M62" s="15"/>
      <c r="N62" s="8" t="str">
        <f t="shared" si="4"/>
        <v/>
      </c>
      <c r="O62" s="18"/>
      <c r="P62" s="19">
        <f t="shared" si="5"/>
        <v>0</v>
      </c>
      <c r="Q62" s="19">
        <f t="shared" si="6"/>
        <v>0</v>
      </c>
      <c r="R62" s="19">
        <f t="shared" si="7"/>
        <v>0</v>
      </c>
      <c r="S62" s="19">
        <f t="shared" si="8"/>
        <v>1</v>
      </c>
      <c r="T62" s="18"/>
      <c r="U62" s="18"/>
      <c r="V62" s="18"/>
      <c r="W62" s="18"/>
      <c r="X62" s="18"/>
      <c r="Y62" s="18"/>
    </row>
    <row r="63" spans="1:25" s="6" customFormat="1" x14ac:dyDescent="0.25">
      <c r="A63" s="10"/>
      <c r="B63" s="21"/>
      <c r="C63" s="10"/>
      <c r="D63" s="10"/>
      <c r="E63" s="10"/>
      <c r="F63" s="10"/>
      <c r="G63" s="10"/>
      <c r="H63" s="10"/>
      <c r="I63" s="10"/>
      <c r="J63" s="10"/>
      <c r="K63" s="15"/>
      <c r="L63" s="15"/>
      <c r="M63" s="15"/>
      <c r="N63" s="8" t="str">
        <f t="shared" si="4"/>
        <v/>
      </c>
      <c r="O63" s="18"/>
      <c r="P63" s="19">
        <f t="shared" si="5"/>
        <v>0</v>
      </c>
      <c r="Q63" s="19">
        <f t="shared" si="6"/>
        <v>0</v>
      </c>
      <c r="R63" s="19">
        <f t="shared" si="7"/>
        <v>0</v>
      </c>
      <c r="S63" s="19">
        <f t="shared" si="8"/>
        <v>1</v>
      </c>
      <c r="T63" s="18"/>
      <c r="U63" s="18"/>
      <c r="V63" s="18"/>
      <c r="W63" s="18"/>
      <c r="X63" s="18"/>
      <c r="Y63" s="18"/>
    </row>
    <row r="64" spans="1:25" s="6" customFormat="1" x14ac:dyDescent="0.25">
      <c r="A64" s="10"/>
      <c r="B64" s="21"/>
      <c r="C64" s="10"/>
      <c r="D64" s="10"/>
      <c r="E64" s="10"/>
      <c r="F64" s="10"/>
      <c r="G64" s="10"/>
      <c r="H64" s="10"/>
      <c r="I64" s="10"/>
      <c r="J64" s="10"/>
      <c r="K64" s="15"/>
      <c r="L64" s="15"/>
      <c r="M64" s="15"/>
      <c r="N64" s="8" t="str">
        <f t="shared" si="4"/>
        <v/>
      </c>
      <c r="O64" s="18"/>
      <c r="P64" s="19">
        <f t="shared" si="5"/>
        <v>0</v>
      </c>
      <c r="Q64" s="19">
        <f t="shared" si="6"/>
        <v>0</v>
      </c>
      <c r="R64" s="19">
        <f t="shared" si="7"/>
        <v>0</v>
      </c>
      <c r="S64" s="19">
        <f t="shared" si="8"/>
        <v>1</v>
      </c>
      <c r="T64" s="18"/>
      <c r="U64" s="18"/>
      <c r="V64" s="18"/>
      <c r="W64" s="18"/>
      <c r="X64" s="18"/>
      <c r="Y64" s="18"/>
    </row>
    <row r="65" spans="1:25" s="6" customFormat="1" x14ac:dyDescent="0.25">
      <c r="A65" s="10"/>
      <c r="B65" s="21"/>
      <c r="C65" s="10"/>
      <c r="D65" s="10"/>
      <c r="E65" s="10"/>
      <c r="F65" s="10"/>
      <c r="G65" s="10"/>
      <c r="H65" s="10"/>
      <c r="I65" s="10"/>
      <c r="J65" s="10"/>
      <c r="K65" s="15"/>
      <c r="L65" s="15"/>
      <c r="M65" s="15"/>
      <c r="N65" s="8" t="str">
        <f t="shared" si="4"/>
        <v/>
      </c>
      <c r="O65" s="18"/>
      <c r="P65" s="19">
        <f t="shared" si="5"/>
        <v>0</v>
      </c>
      <c r="Q65" s="19">
        <f t="shared" si="6"/>
        <v>0</v>
      </c>
      <c r="R65" s="19">
        <f t="shared" si="7"/>
        <v>0</v>
      </c>
      <c r="S65" s="19">
        <f t="shared" si="8"/>
        <v>1</v>
      </c>
      <c r="T65" s="18"/>
      <c r="U65" s="18"/>
      <c r="V65" s="18"/>
      <c r="W65" s="18"/>
      <c r="X65" s="18"/>
      <c r="Y65" s="18"/>
    </row>
    <row r="66" spans="1:25" s="6" customFormat="1" x14ac:dyDescent="0.25">
      <c r="A66" s="10"/>
      <c r="B66" s="21"/>
      <c r="C66" s="10"/>
      <c r="D66" s="10"/>
      <c r="E66" s="10"/>
      <c r="F66" s="10"/>
      <c r="G66" s="10"/>
      <c r="H66" s="10"/>
      <c r="I66" s="10"/>
      <c r="J66" s="10"/>
      <c r="K66" s="15"/>
      <c r="L66" s="15"/>
      <c r="M66" s="15"/>
      <c r="N66" s="8" t="str">
        <f t="shared" si="4"/>
        <v/>
      </c>
      <c r="O66" s="18"/>
      <c r="P66" s="19">
        <f t="shared" si="5"/>
        <v>0</v>
      </c>
      <c r="Q66" s="19">
        <f t="shared" si="6"/>
        <v>0</v>
      </c>
      <c r="R66" s="19">
        <f t="shared" si="7"/>
        <v>0</v>
      </c>
      <c r="S66" s="19">
        <f t="shared" si="8"/>
        <v>1</v>
      </c>
      <c r="T66" s="18"/>
      <c r="U66" s="18"/>
      <c r="V66" s="18"/>
      <c r="W66" s="18"/>
      <c r="X66" s="18"/>
      <c r="Y66" s="18"/>
    </row>
    <row r="67" spans="1:25" s="6" customFormat="1" x14ac:dyDescent="0.25">
      <c r="A67" s="10"/>
      <c r="B67" s="2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8" t="str">
        <f t="shared" si="4"/>
        <v/>
      </c>
      <c r="O67" s="18"/>
      <c r="P67" s="19">
        <f t="shared" si="5"/>
        <v>0</v>
      </c>
      <c r="Q67" s="19">
        <f t="shared" si="6"/>
        <v>0</v>
      </c>
      <c r="R67" s="19">
        <f t="shared" si="7"/>
        <v>0</v>
      </c>
      <c r="S67" s="19">
        <f t="shared" si="8"/>
        <v>1</v>
      </c>
      <c r="T67" s="18"/>
      <c r="U67" s="18"/>
      <c r="V67" s="18"/>
      <c r="W67" s="18"/>
      <c r="X67" s="18"/>
      <c r="Y67" s="18"/>
    </row>
    <row r="68" spans="1:25" s="6" customFormat="1" x14ac:dyDescent="0.25">
      <c r="A68" s="10"/>
      <c r="B68" s="2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8" t="str">
        <f t="shared" ref="N68:N131" si="9">IF(CONCATENATE(K68,L68,M68)="","",IF(S68=0,"-",SUM(K68:M68)))</f>
        <v/>
      </c>
      <c r="O68" s="18"/>
      <c r="P68" s="19">
        <f t="shared" ref="P68:P131" si="10">IF(K68&gt;4,-1, K68)</f>
        <v>0</v>
      </c>
      <c r="Q68" s="19">
        <f t="shared" ref="Q68:Q131" si="11">IF(L68&gt;4,-1, L68)</f>
        <v>0</v>
      </c>
      <c r="R68" s="19">
        <f t="shared" ref="R68:R131" si="12">IF(M68&gt;4,-1, M68)</f>
        <v>0</v>
      </c>
      <c r="S68" s="19">
        <f t="shared" ref="S68:S131" si="13">IF(MIN(P68:R68)&lt;0,0,1)</f>
        <v>1</v>
      </c>
      <c r="T68" s="18"/>
      <c r="U68" s="18"/>
      <c r="V68" s="18"/>
      <c r="W68" s="18"/>
      <c r="X68" s="18"/>
      <c r="Y68" s="18"/>
    </row>
    <row r="69" spans="1:25" s="6" customFormat="1" x14ac:dyDescent="0.25">
      <c r="A69" s="10"/>
      <c r="B69" s="2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8" t="str">
        <f t="shared" si="9"/>
        <v/>
      </c>
      <c r="O69" s="18"/>
      <c r="P69" s="19">
        <f t="shared" si="10"/>
        <v>0</v>
      </c>
      <c r="Q69" s="19">
        <f t="shared" si="11"/>
        <v>0</v>
      </c>
      <c r="R69" s="19">
        <f t="shared" si="12"/>
        <v>0</v>
      </c>
      <c r="S69" s="19">
        <f t="shared" si="13"/>
        <v>1</v>
      </c>
      <c r="T69" s="18"/>
      <c r="U69" s="18"/>
      <c r="V69" s="18"/>
      <c r="W69" s="18"/>
      <c r="X69" s="18"/>
      <c r="Y69" s="18"/>
    </row>
    <row r="70" spans="1:25" s="6" customFormat="1" x14ac:dyDescent="0.25">
      <c r="A70" s="10"/>
      <c r="B70" s="2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8" t="str">
        <f t="shared" si="9"/>
        <v/>
      </c>
      <c r="O70" s="18"/>
      <c r="P70" s="19">
        <f t="shared" si="10"/>
        <v>0</v>
      </c>
      <c r="Q70" s="19">
        <f t="shared" si="11"/>
        <v>0</v>
      </c>
      <c r="R70" s="19">
        <f t="shared" si="12"/>
        <v>0</v>
      </c>
      <c r="S70" s="19">
        <f t="shared" si="13"/>
        <v>1</v>
      </c>
      <c r="T70" s="18"/>
      <c r="U70" s="18"/>
      <c r="V70" s="18"/>
      <c r="W70" s="18"/>
      <c r="X70" s="18"/>
      <c r="Y70" s="18"/>
    </row>
    <row r="71" spans="1:25" s="6" customFormat="1" x14ac:dyDescent="0.25">
      <c r="A71" s="10"/>
      <c r="B71" s="2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8" t="str">
        <f t="shared" si="9"/>
        <v/>
      </c>
      <c r="O71" s="18"/>
      <c r="P71" s="19">
        <f t="shared" si="10"/>
        <v>0</v>
      </c>
      <c r="Q71" s="19">
        <f t="shared" si="11"/>
        <v>0</v>
      </c>
      <c r="R71" s="19">
        <f t="shared" si="12"/>
        <v>0</v>
      </c>
      <c r="S71" s="19">
        <f t="shared" si="13"/>
        <v>1</v>
      </c>
      <c r="T71" s="18"/>
      <c r="U71" s="18"/>
      <c r="V71" s="18"/>
      <c r="W71" s="18"/>
      <c r="X71" s="18"/>
      <c r="Y71" s="18"/>
    </row>
    <row r="72" spans="1:25" s="6" customFormat="1" x14ac:dyDescent="0.25">
      <c r="A72" s="10"/>
      <c r="B72" s="2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8" t="str">
        <f t="shared" si="9"/>
        <v/>
      </c>
      <c r="O72" s="18"/>
      <c r="P72" s="19">
        <f t="shared" si="10"/>
        <v>0</v>
      </c>
      <c r="Q72" s="19">
        <f t="shared" si="11"/>
        <v>0</v>
      </c>
      <c r="R72" s="19">
        <f t="shared" si="12"/>
        <v>0</v>
      </c>
      <c r="S72" s="19">
        <f t="shared" si="13"/>
        <v>1</v>
      </c>
      <c r="T72" s="18"/>
      <c r="U72" s="18"/>
      <c r="V72" s="18"/>
      <c r="W72" s="18"/>
      <c r="X72" s="18"/>
      <c r="Y72" s="18"/>
    </row>
    <row r="73" spans="1:25" s="6" customFormat="1" x14ac:dyDescent="0.25">
      <c r="A73" s="10"/>
      <c r="B73" s="2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8" t="str">
        <f t="shared" si="9"/>
        <v/>
      </c>
      <c r="O73" s="18"/>
      <c r="P73" s="19">
        <f t="shared" si="10"/>
        <v>0</v>
      </c>
      <c r="Q73" s="19">
        <f t="shared" si="11"/>
        <v>0</v>
      </c>
      <c r="R73" s="19">
        <f t="shared" si="12"/>
        <v>0</v>
      </c>
      <c r="S73" s="19">
        <f t="shared" si="13"/>
        <v>1</v>
      </c>
      <c r="T73" s="18"/>
      <c r="U73" s="18"/>
      <c r="V73" s="18"/>
      <c r="W73" s="18"/>
      <c r="X73" s="18"/>
      <c r="Y73" s="18"/>
    </row>
    <row r="74" spans="1:25" s="6" customFormat="1" x14ac:dyDescent="0.25">
      <c r="A74" s="10"/>
      <c r="B74" s="2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8" t="str">
        <f t="shared" si="9"/>
        <v/>
      </c>
      <c r="O74" s="18"/>
      <c r="P74" s="19">
        <f t="shared" si="10"/>
        <v>0</v>
      </c>
      <c r="Q74" s="19">
        <f t="shared" si="11"/>
        <v>0</v>
      </c>
      <c r="R74" s="19">
        <f t="shared" si="12"/>
        <v>0</v>
      </c>
      <c r="S74" s="19">
        <f t="shared" si="13"/>
        <v>1</v>
      </c>
      <c r="T74" s="18"/>
      <c r="U74" s="18"/>
      <c r="V74" s="18"/>
      <c r="W74" s="18"/>
      <c r="X74" s="18"/>
      <c r="Y74" s="18"/>
    </row>
    <row r="75" spans="1:25" s="6" customFormat="1" x14ac:dyDescent="0.25">
      <c r="A75" s="10"/>
      <c r="B75" s="2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8" t="str">
        <f t="shared" si="9"/>
        <v/>
      </c>
      <c r="O75" s="18"/>
      <c r="P75" s="19">
        <f t="shared" si="10"/>
        <v>0</v>
      </c>
      <c r="Q75" s="19">
        <f t="shared" si="11"/>
        <v>0</v>
      </c>
      <c r="R75" s="19">
        <f t="shared" si="12"/>
        <v>0</v>
      </c>
      <c r="S75" s="19">
        <f t="shared" si="13"/>
        <v>1</v>
      </c>
      <c r="T75" s="18"/>
      <c r="U75" s="18"/>
      <c r="V75" s="18"/>
      <c r="W75" s="18"/>
      <c r="X75" s="18"/>
      <c r="Y75" s="18"/>
    </row>
    <row r="76" spans="1:25" s="6" customFormat="1" x14ac:dyDescent="0.25">
      <c r="A76" s="10"/>
      <c r="B76" s="2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8" t="str">
        <f t="shared" si="9"/>
        <v/>
      </c>
      <c r="O76" s="18"/>
      <c r="P76" s="19">
        <f t="shared" si="10"/>
        <v>0</v>
      </c>
      <c r="Q76" s="19">
        <f t="shared" si="11"/>
        <v>0</v>
      </c>
      <c r="R76" s="19">
        <f t="shared" si="12"/>
        <v>0</v>
      </c>
      <c r="S76" s="19">
        <f t="shared" si="13"/>
        <v>1</v>
      </c>
      <c r="T76" s="18"/>
      <c r="U76" s="18"/>
      <c r="V76" s="18"/>
      <c r="W76" s="18"/>
      <c r="X76" s="18"/>
      <c r="Y76" s="18"/>
    </row>
    <row r="77" spans="1:25" s="6" customFormat="1" x14ac:dyDescent="0.25">
      <c r="A77" s="10"/>
      <c r="B77" s="2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8" t="str">
        <f t="shared" si="9"/>
        <v/>
      </c>
      <c r="O77" s="18"/>
      <c r="P77" s="19">
        <f t="shared" si="10"/>
        <v>0</v>
      </c>
      <c r="Q77" s="19">
        <f t="shared" si="11"/>
        <v>0</v>
      </c>
      <c r="R77" s="19">
        <f t="shared" si="12"/>
        <v>0</v>
      </c>
      <c r="S77" s="19">
        <f t="shared" si="13"/>
        <v>1</v>
      </c>
      <c r="T77" s="18"/>
      <c r="U77" s="18"/>
      <c r="V77" s="18"/>
      <c r="W77" s="18"/>
      <c r="X77" s="18"/>
      <c r="Y77" s="18"/>
    </row>
    <row r="78" spans="1:25" s="6" customFormat="1" x14ac:dyDescent="0.25">
      <c r="A78" s="10"/>
      <c r="B78" s="2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8" t="str">
        <f t="shared" si="9"/>
        <v/>
      </c>
      <c r="O78" s="18"/>
      <c r="P78" s="19">
        <f t="shared" si="10"/>
        <v>0</v>
      </c>
      <c r="Q78" s="19">
        <f t="shared" si="11"/>
        <v>0</v>
      </c>
      <c r="R78" s="19">
        <f t="shared" si="12"/>
        <v>0</v>
      </c>
      <c r="S78" s="19">
        <f t="shared" si="13"/>
        <v>1</v>
      </c>
      <c r="T78" s="18"/>
      <c r="U78" s="18"/>
      <c r="V78" s="18"/>
      <c r="W78" s="18"/>
      <c r="X78" s="18"/>
      <c r="Y78" s="18"/>
    </row>
    <row r="79" spans="1:25" s="6" customFormat="1" x14ac:dyDescent="0.25">
      <c r="A79" s="10"/>
      <c r="B79" s="2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8" t="str">
        <f t="shared" si="9"/>
        <v/>
      </c>
      <c r="O79" s="18"/>
      <c r="P79" s="19">
        <f t="shared" si="10"/>
        <v>0</v>
      </c>
      <c r="Q79" s="19">
        <f t="shared" si="11"/>
        <v>0</v>
      </c>
      <c r="R79" s="19">
        <f t="shared" si="12"/>
        <v>0</v>
      </c>
      <c r="S79" s="19">
        <f t="shared" si="13"/>
        <v>1</v>
      </c>
      <c r="T79" s="18"/>
      <c r="U79" s="18"/>
      <c r="V79" s="18"/>
      <c r="W79" s="18"/>
      <c r="X79" s="18"/>
      <c r="Y79" s="18"/>
    </row>
    <row r="80" spans="1:25" s="6" customFormat="1" x14ac:dyDescent="0.25">
      <c r="A80" s="10"/>
      <c r="B80" s="2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8" t="str">
        <f t="shared" si="9"/>
        <v/>
      </c>
      <c r="O80" s="18"/>
      <c r="P80" s="19">
        <f t="shared" si="10"/>
        <v>0</v>
      </c>
      <c r="Q80" s="19">
        <f t="shared" si="11"/>
        <v>0</v>
      </c>
      <c r="R80" s="19">
        <f t="shared" si="12"/>
        <v>0</v>
      </c>
      <c r="S80" s="19">
        <f t="shared" si="13"/>
        <v>1</v>
      </c>
      <c r="T80" s="18"/>
      <c r="U80" s="18"/>
      <c r="V80" s="18"/>
      <c r="W80" s="18"/>
      <c r="X80" s="18"/>
      <c r="Y80" s="18"/>
    </row>
    <row r="81" spans="1:25" s="6" customFormat="1" x14ac:dyDescent="0.25">
      <c r="A81" s="10"/>
      <c r="B81" s="2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8" t="str">
        <f t="shared" si="9"/>
        <v/>
      </c>
      <c r="O81" s="18"/>
      <c r="P81" s="19">
        <f t="shared" si="10"/>
        <v>0</v>
      </c>
      <c r="Q81" s="19">
        <f t="shared" si="11"/>
        <v>0</v>
      </c>
      <c r="R81" s="19">
        <f t="shared" si="12"/>
        <v>0</v>
      </c>
      <c r="S81" s="19">
        <f t="shared" si="13"/>
        <v>1</v>
      </c>
      <c r="T81" s="18"/>
      <c r="U81" s="18"/>
      <c r="V81" s="18"/>
      <c r="W81" s="18"/>
      <c r="X81" s="18"/>
      <c r="Y81" s="18"/>
    </row>
    <row r="82" spans="1:25" s="6" customFormat="1" x14ac:dyDescent="0.25">
      <c r="A82" s="10"/>
      <c r="B82" s="2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8" t="str">
        <f t="shared" si="9"/>
        <v/>
      </c>
      <c r="O82" s="18"/>
      <c r="P82" s="19">
        <f t="shared" si="10"/>
        <v>0</v>
      </c>
      <c r="Q82" s="19">
        <f t="shared" si="11"/>
        <v>0</v>
      </c>
      <c r="R82" s="19">
        <f t="shared" si="12"/>
        <v>0</v>
      </c>
      <c r="S82" s="19">
        <f t="shared" si="13"/>
        <v>1</v>
      </c>
      <c r="T82" s="18"/>
      <c r="U82" s="18"/>
      <c r="V82" s="18"/>
      <c r="W82" s="18"/>
      <c r="X82" s="18"/>
      <c r="Y82" s="18"/>
    </row>
    <row r="83" spans="1:25" s="6" customFormat="1" x14ac:dyDescent="0.25">
      <c r="A83" s="10"/>
      <c r="B83" s="2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8" t="str">
        <f t="shared" si="9"/>
        <v/>
      </c>
      <c r="O83" s="18"/>
      <c r="P83" s="19">
        <f t="shared" si="10"/>
        <v>0</v>
      </c>
      <c r="Q83" s="19">
        <f t="shared" si="11"/>
        <v>0</v>
      </c>
      <c r="R83" s="19">
        <f t="shared" si="12"/>
        <v>0</v>
      </c>
      <c r="S83" s="19">
        <f t="shared" si="13"/>
        <v>1</v>
      </c>
      <c r="T83" s="18"/>
      <c r="U83" s="18"/>
      <c r="V83" s="18"/>
      <c r="W83" s="18"/>
      <c r="X83" s="18"/>
      <c r="Y83" s="18"/>
    </row>
    <row r="84" spans="1:25" s="6" customFormat="1" x14ac:dyDescent="0.25">
      <c r="A84" s="10"/>
      <c r="B84" s="2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8" t="str">
        <f t="shared" si="9"/>
        <v/>
      </c>
      <c r="O84" s="18"/>
      <c r="P84" s="19">
        <f t="shared" si="10"/>
        <v>0</v>
      </c>
      <c r="Q84" s="19">
        <f t="shared" si="11"/>
        <v>0</v>
      </c>
      <c r="R84" s="19">
        <f t="shared" si="12"/>
        <v>0</v>
      </c>
      <c r="S84" s="19">
        <f t="shared" si="13"/>
        <v>1</v>
      </c>
      <c r="T84" s="18"/>
      <c r="U84" s="18"/>
      <c r="V84" s="18"/>
      <c r="W84" s="18"/>
      <c r="X84" s="18"/>
      <c r="Y84" s="18"/>
    </row>
    <row r="85" spans="1:25" s="6" customFormat="1" x14ac:dyDescent="0.25">
      <c r="A85" s="10"/>
      <c r="B85" s="2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8" t="str">
        <f t="shared" si="9"/>
        <v/>
      </c>
      <c r="O85" s="18"/>
      <c r="P85" s="19">
        <f t="shared" si="10"/>
        <v>0</v>
      </c>
      <c r="Q85" s="19">
        <f t="shared" si="11"/>
        <v>0</v>
      </c>
      <c r="R85" s="19">
        <f t="shared" si="12"/>
        <v>0</v>
      </c>
      <c r="S85" s="19">
        <f t="shared" si="13"/>
        <v>1</v>
      </c>
      <c r="T85" s="18"/>
      <c r="U85" s="18"/>
      <c r="V85" s="18"/>
      <c r="W85" s="18"/>
      <c r="X85" s="18"/>
      <c r="Y85" s="18"/>
    </row>
    <row r="86" spans="1:25" s="6" customFormat="1" x14ac:dyDescent="0.25">
      <c r="A86" s="10"/>
      <c r="B86" s="2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8" t="str">
        <f t="shared" si="9"/>
        <v/>
      </c>
      <c r="O86" s="18"/>
      <c r="P86" s="19">
        <f t="shared" si="10"/>
        <v>0</v>
      </c>
      <c r="Q86" s="19">
        <f t="shared" si="11"/>
        <v>0</v>
      </c>
      <c r="R86" s="19">
        <f t="shared" si="12"/>
        <v>0</v>
      </c>
      <c r="S86" s="19">
        <f t="shared" si="13"/>
        <v>1</v>
      </c>
      <c r="T86" s="18"/>
      <c r="U86" s="18"/>
      <c r="V86" s="18"/>
      <c r="W86" s="18"/>
      <c r="X86" s="18"/>
      <c r="Y86" s="18"/>
    </row>
    <row r="87" spans="1:25" s="6" customFormat="1" x14ac:dyDescent="0.25">
      <c r="A87" s="10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8" t="str">
        <f t="shared" si="9"/>
        <v/>
      </c>
      <c r="O87" s="18"/>
      <c r="P87" s="19">
        <f t="shared" si="10"/>
        <v>0</v>
      </c>
      <c r="Q87" s="19">
        <f t="shared" si="11"/>
        <v>0</v>
      </c>
      <c r="R87" s="19">
        <f t="shared" si="12"/>
        <v>0</v>
      </c>
      <c r="S87" s="19">
        <f t="shared" si="13"/>
        <v>1</v>
      </c>
      <c r="T87" s="18"/>
      <c r="U87" s="18"/>
      <c r="V87" s="18"/>
      <c r="W87" s="18"/>
      <c r="X87" s="18"/>
      <c r="Y87" s="18"/>
    </row>
    <row r="88" spans="1:25" s="6" customFormat="1" x14ac:dyDescent="0.25">
      <c r="A88" s="10"/>
      <c r="B88" s="2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8" t="str">
        <f t="shared" si="9"/>
        <v/>
      </c>
      <c r="O88" s="18"/>
      <c r="P88" s="19">
        <f t="shared" si="10"/>
        <v>0</v>
      </c>
      <c r="Q88" s="19">
        <f t="shared" si="11"/>
        <v>0</v>
      </c>
      <c r="R88" s="19">
        <f t="shared" si="12"/>
        <v>0</v>
      </c>
      <c r="S88" s="19">
        <f t="shared" si="13"/>
        <v>1</v>
      </c>
      <c r="T88" s="18"/>
      <c r="U88" s="18"/>
      <c r="V88" s="18"/>
      <c r="W88" s="18"/>
      <c r="X88" s="18"/>
      <c r="Y88" s="18"/>
    </row>
    <row r="89" spans="1:25" s="6" customFormat="1" x14ac:dyDescent="0.25">
      <c r="A89" s="10"/>
      <c r="B89" s="2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8" t="str">
        <f t="shared" si="9"/>
        <v/>
      </c>
      <c r="O89" s="18"/>
      <c r="P89" s="19">
        <f t="shared" si="10"/>
        <v>0</v>
      </c>
      <c r="Q89" s="19">
        <f t="shared" si="11"/>
        <v>0</v>
      </c>
      <c r="R89" s="19">
        <f t="shared" si="12"/>
        <v>0</v>
      </c>
      <c r="S89" s="19">
        <f t="shared" si="13"/>
        <v>1</v>
      </c>
      <c r="T89" s="18"/>
      <c r="U89" s="18"/>
      <c r="V89" s="18"/>
      <c r="W89" s="18"/>
      <c r="X89" s="18"/>
      <c r="Y89" s="18"/>
    </row>
    <row r="90" spans="1:25" s="6" customFormat="1" x14ac:dyDescent="0.25">
      <c r="A90" s="10"/>
      <c r="B90" s="2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8" t="str">
        <f t="shared" si="9"/>
        <v/>
      </c>
      <c r="O90" s="18"/>
      <c r="P90" s="19">
        <f t="shared" si="10"/>
        <v>0</v>
      </c>
      <c r="Q90" s="19">
        <f t="shared" si="11"/>
        <v>0</v>
      </c>
      <c r="R90" s="19">
        <f t="shared" si="12"/>
        <v>0</v>
      </c>
      <c r="S90" s="19">
        <f t="shared" si="13"/>
        <v>1</v>
      </c>
      <c r="T90" s="18"/>
      <c r="U90" s="18"/>
      <c r="V90" s="18"/>
      <c r="W90" s="18"/>
      <c r="X90" s="18"/>
      <c r="Y90" s="18"/>
    </row>
    <row r="91" spans="1:25" s="6" customFormat="1" x14ac:dyDescent="0.25">
      <c r="A91" s="10"/>
      <c r="B91" s="2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8" t="str">
        <f t="shared" si="9"/>
        <v/>
      </c>
      <c r="O91" s="18"/>
      <c r="P91" s="19">
        <f t="shared" si="10"/>
        <v>0</v>
      </c>
      <c r="Q91" s="19">
        <f t="shared" si="11"/>
        <v>0</v>
      </c>
      <c r="R91" s="19">
        <f t="shared" si="12"/>
        <v>0</v>
      </c>
      <c r="S91" s="19">
        <f t="shared" si="13"/>
        <v>1</v>
      </c>
      <c r="T91" s="18"/>
      <c r="U91" s="18"/>
      <c r="V91" s="18"/>
      <c r="W91" s="18"/>
      <c r="X91" s="18"/>
      <c r="Y91" s="18"/>
    </row>
    <row r="92" spans="1:25" s="6" customFormat="1" x14ac:dyDescent="0.25">
      <c r="A92" s="10"/>
      <c r="B92" s="2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8" t="str">
        <f t="shared" si="9"/>
        <v/>
      </c>
      <c r="O92" s="18"/>
      <c r="P92" s="19">
        <f t="shared" si="10"/>
        <v>0</v>
      </c>
      <c r="Q92" s="19">
        <f t="shared" si="11"/>
        <v>0</v>
      </c>
      <c r="R92" s="19">
        <f t="shared" si="12"/>
        <v>0</v>
      </c>
      <c r="S92" s="19">
        <f t="shared" si="13"/>
        <v>1</v>
      </c>
      <c r="T92" s="18"/>
      <c r="U92" s="18"/>
      <c r="V92" s="18"/>
      <c r="W92" s="18"/>
      <c r="X92" s="18"/>
      <c r="Y92" s="18"/>
    </row>
    <row r="93" spans="1:25" s="6" customFormat="1" x14ac:dyDescent="0.25">
      <c r="A93" s="10"/>
      <c r="B93" s="2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8" t="str">
        <f t="shared" si="9"/>
        <v/>
      </c>
      <c r="O93" s="18"/>
      <c r="P93" s="19">
        <f t="shared" si="10"/>
        <v>0</v>
      </c>
      <c r="Q93" s="19">
        <f t="shared" si="11"/>
        <v>0</v>
      </c>
      <c r="R93" s="19">
        <f t="shared" si="12"/>
        <v>0</v>
      </c>
      <c r="S93" s="19">
        <f t="shared" si="13"/>
        <v>1</v>
      </c>
      <c r="T93" s="18"/>
      <c r="U93" s="18"/>
      <c r="V93" s="18"/>
      <c r="W93" s="18"/>
      <c r="X93" s="18"/>
      <c r="Y93" s="18"/>
    </row>
    <row r="94" spans="1:25" s="6" customFormat="1" x14ac:dyDescent="0.25">
      <c r="A94" s="10"/>
      <c r="B94" s="2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8" t="str">
        <f t="shared" si="9"/>
        <v/>
      </c>
      <c r="O94" s="18"/>
      <c r="P94" s="19">
        <f t="shared" si="10"/>
        <v>0</v>
      </c>
      <c r="Q94" s="19">
        <f t="shared" si="11"/>
        <v>0</v>
      </c>
      <c r="R94" s="19">
        <f t="shared" si="12"/>
        <v>0</v>
      </c>
      <c r="S94" s="19">
        <f t="shared" si="13"/>
        <v>1</v>
      </c>
      <c r="T94" s="18"/>
      <c r="U94" s="18"/>
      <c r="V94" s="18"/>
      <c r="W94" s="18"/>
      <c r="X94" s="18"/>
      <c r="Y94" s="18"/>
    </row>
    <row r="95" spans="1:25" s="6" customFormat="1" x14ac:dyDescent="0.25">
      <c r="A95" s="10"/>
      <c r="B95" s="2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8" t="str">
        <f t="shared" si="9"/>
        <v/>
      </c>
      <c r="O95" s="18"/>
      <c r="P95" s="19">
        <f t="shared" si="10"/>
        <v>0</v>
      </c>
      <c r="Q95" s="19">
        <f t="shared" si="11"/>
        <v>0</v>
      </c>
      <c r="R95" s="19">
        <f t="shared" si="12"/>
        <v>0</v>
      </c>
      <c r="S95" s="19">
        <f t="shared" si="13"/>
        <v>1</v>
      </c>
      <c r="T95" s="18"/>
      <c r="U95" s="18"/>
      <c r="V95" s="18"/>
      <c r="W95" s="18"/>
      <c r="X95" s="18"/>
      <c r="Y95" s="18"/>
    </row>
    <row r="96" spans="1:25" s="6" customFormat="1" x14ac:dyDescent="0.25">
      <c r="A96" s="10"/>
      <c r="B96" s="2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8" t="str">
        <f t="shared" si="9"/>
        <v/>
      </c>
      <c r="O96" s="18"/>
      <c r="P96" s="19">
        <f t="shared" si="10"/>
        <v>0</v>
      </c>
      <c r="Q96" s="19">
        <f t="shared" si="11"/>
        <v>0</v>
      </c>
      <c r="R96" s="19">
        <f t="shared" si="12"/>
        <v>0</v>
      </c>
      <c r="S96" s="19">
        <f t="shared" si="13"/>
        <v>1</v>
      </c>
      <c r="T96" s="18"/>
      <c r="U96" s="18"/>
      <c r="V96" s="18"/>
      <c r="W96" s="18"/>
      <c r="X96" s="18"/>
      <c r="Y96" s="18"/>
    </row>
    <row r="97" spans="1:25" s="6" customFormat="1" x14ac:dyDescent="0.25">
      <c r="A97" s="10"/>
      <c r="B97" s="2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8" t="str">
        <f t="shared" si="9"/>
        <v/>
      </c>
      <c r="O97" s="18"/>
      <c r="P97" s="19">
        <f t="shared" si="10"/>
        <v>0</v>
      </c>
      <c r="Q97" s="19">
        <f t="shared" si="11"/>
        <v>0</v>
      </c>
      <c r="R97" s="19">
        <f t="shared" si="12"/>
        <v>0</v>
      </c>
      <c r="S97" s="19">
        <f t="shared" si="13"/>
        <v>1</v>
      </c>
      <c r="T97" s="18"/>
      <c r="U97" s="18"/>
      <c r="V97" s="18"/>
      <c r="W97" s="18"/>
      <c r="X97" s="18"/>
      <c r="Y97" s="18"/>
    </row>
    <row r="98" spans="1:25" s="6" customFormat="1" x14ac:dyDescent="0.25">
      <c r="A98" s="10"/>
      <c r="B98" s="2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8" t="str">
        <f t="shared" si="9"/>
        <v/>
      </c>
      <c r="O98" s="18"/>
      <c r="P98" s="19">
        <f t="shared" si="10"/>
        <v>0</v>
      </c>
      <c r="Q98" s="19">
        <f t="shared" si="11"/>
        <v>0</v>
      </c>
      <c r="R98" s="19">
        <f t="shared" si="12"/>
        <v>0</v>
      </c>
      <c r="S98" s="19">
        <f t="shared" si="13"/>
        <v>1</v>
      </c>
      <c r="T98" s="18"/>
      <c r="U98" s="18"/>
      <c r="V98" s="18"/>
      <c r="W98" s="18"/>
      <c r="X98" s="18"/>
      <c r="Y98" s="18"/>
    </row>
    <row r="99" spans="1:25" s="6" customFormat="1" x14ac:dyDescent="0.25">
      <c r="A99" s="10"/>
      <c r="B99" s="2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8" t="str">
        <f t="shared" si="9"/>
        <v/>
      </c>
      <c r="O99" s="18"/>
      <c r="P99" s="19">
        <f t="shared" si="10"/>
        <v>0</v>
      </c>
      <c r="Q99" s="19">
        <f t="shared" si="11"/>
        <v>0</v>
      </c>
      <c r="R99" s="19">
        <f t="shared" si="12"/>
        <v>0</v>
      </c>
      <c r="S99" s="19">
        <f t="shared" si="13"/>
        <v>1</v>
      </c>
      <c r="T99" s="18"/>
      <c r="U99" s="18"/>
      <c r="V99" s="18"/>
      <c r="W99" s="18"/>
      <c r="X99" s="18"/>
      <c r="Y99" s="18"/>
    </row>
    <row r="100" spans="1:25" s="6" customFormat="1" x14ac:dyDescent="0.25">
      <c r="A100" s="10"/>
      <c r="B100" s="2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8" t="str">
        <f t="shared" si="9"/>
        <v/>
      </c>
      <c r="O100" s="18"/>
      <c r="P100" s="19">
        <f t="shared" si="10"/>
        <v>0</v>
      </c>
      <c r="Q100" s="19">
        <f t="shared" si="11"/>
        <v>0</v>
      </c>
      <c r="R100" s="19">
        <f t="shared" si="12"/>
        <v>0</v>
      </c>
      <c r="S100" s="19">
        <f t="shared" si="13"/>
        <v>1</v>
      </c>
      <c r="T100" s="18"/>
      <c r="U100" s="18"/>
      <c r="V100" s="18"/>
      <c r="W100" s="18"/>
      <c r="X100" s="18"/>
      <c r="Y100" s="18"/>
    </row>
    <row r="101" spans="1:25" s="6" customFormat="1" x14ac:dyDescent="0.25">
      <c r="A101" s="10"/>
      <c r="B101" s="2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8" t="str">
        <f t="shared" si="9"/>
        <v/>
      </c>
      <c r="O101" s="18"/>
      <c r="P101" s="19">
        <f t="shared" si="10"/>
        <v>0</v>
      </c>
      <c r="Q101" s="19">
        <f t="shared" si="11"/>
        <v>0</v>
      </c>
      <c r="R101" s="19">
        <f t="shared" si="12"/>
        <v>0</v>
      </c>
      <c r="S101" s="19">
        <f t="shared" si="13"/>
        <v>1</v>
      </c>
      <c r="T101" s="18"/>
      <c r="U101" s="18"/>
      <c r="V101" s="18"/>
      <c r="W101" s="18"/>
      <c r="X101" s="18"/>
      <c r="Y101" s="18"/>
    </row>
    <row r="102" spans="1:25" s="6" customFormat="1" x14ac:dyDescent="0.25">
      <c r="A102" s="10"/>
      <c r="B102" s="2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8" t="str">
        <f t="shared" si="9"/>
        <v/>
      </c>
      <c r="O102" s="18"/>
      <c r="P102" s="19">
        <f t="shared" si="10"/>
        <v>0</v>
      </c>
      <c r="Q102" s="19">
        <f t="shared" si="11"/>
        <v>0</v>
      </c>
      <c r="R102" s="19">
        <f t="shared" si="12"/>
        <v>0</v>
      </c>
      <c r="S102" s="19">
        <f t="shared" si="13"/>
        <v>1</v>
      </c>
      <c r="T102" s="18"/>
      <c r="U102" s="18"/>
      <c r="V102" s="18"/>
      <c r="W102" s="18"/>
      <c r="X102" s="18"/>
      <c r="Y102" s="18"/>
    </row>
    <row r="103" spans="1:25" s="6" customFormat="1" x14ac:dyDescent="0.25">
      <c r="A103" s="10"/>
      <c r="B103" s="2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8" t="str">
        <f t="shared" si="9"/>
        <v/>
      </c>
      <c r="O103" s="18"/>
      <c r="P103" s="19">
        <f t="shared" si="10"/>
        <v>0</v>
      </c>
      <c r="Q103" s="19">
        <f t="shared" si="11"/>
        <v>0</v>
      </c>
      <c r="R103" s="19">
        <f t="shared" si="12"/>
        <v>0</v>
      </c>
      <c r="S103" s="19">
        <f t="shared" si="13"/>
        <v>1</v>
      </c>
      <c r="T103" s="18"/>
      <c r="U103" s="18"/>
      <c r="V103" s="18"/>
      <c r="W103" s="18"/>
      <c r="X103" s="18"/>
      <c r="Y103" s="18"/>
    </row>
    <row r="104" spans="1:25" s="6" customFormat="1" x14ac:dyDescent="0.25">
      <c r="A104" s="10"/>
      <c r="B104" s="2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8" t="str">
        <f t="shared" si="9"/>
        <v/>
      </c>
      <c r="O104" s="18"/>
      <c r="P104" s="19">
        <f t="shared" si="10"/>
        <v>0</v>
      </c>
      <c r="Q104" s="19">
        <f t="shared" si="11"/>
        <v>0</v>
      </c>
      <c r="R104" s="19">
        <f t="shared" si="12"/>
        <v>0</v>
      </c>
      <c r="S104" s="19">
        <f t="shared" si="13"/>
        <v>1</v>
      </c>
      <c r="T104" s="18"/>
      <c r="U104" s="18"/>
      <c r="V104" s="18"/>
      <c r="W104" s="18"/>
      <c r="X104" s="18"/>
      <c r="Y104" s="18"/>
    </row>
    <row r="105" spans="1:25" s="6" customFormat="1" x14ac:dyDescent="0.25">
      <c r="A105" s="10"/>
      <c r="B105" s="2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8" t="str">
        <f t="shared" si="9"/>
        <v/>
      </c>
      <c r="O105" s="18"/>
      <c r="P105" s="19">
        <f t="shared" si="10"/>
        <v>0</v>
      </c>
      <c r="Q105" s="19">
        <f t="shared" si="11"/>
        <v>0</v>
      </c>
      <c r="R105" s="19">
        <f t="shared" si="12"/>
        <v>0</v>
      </c>
      <c r="S105" s="19">
        <f t="shared" si="13"/>
        <v>1</v>
      </c>
      <c r="T105" s="18"/>
      <c r="U105" s="18"/>
      <c r="V105" s="18"/>
      <c r="W105" s="18"/>
      <c r="X105" s="18"/>
      <c r="Y105" s="18"/>
    </row>
    <row r="106" spans="1:25" s="6" customFormat="1" x14ac:dyDescent="0.25">
      <c r="A106" s="10"/>
      <c r="B106" s="2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8" t="str">
        <f t="shared" si="9"/>
        <v/>
      </c>
      <c r="O106" s="18"/>
      <c r="P106" s="19">
        <f t="shared" si="10"/>
        <v>0</v>
      </c>
      <c r="Q106" s="19">
        <f t="shared" si="11"/>
        <v>0</v>
      </c>
      <c r="R106" s="19">
        <f t="shared" si="12"/>
        <v>0</v>
      </c>
      <c r="S106" s="19">
        <f t="shared" si="13"/>
        <v>1</v>
      </c>
      <c r="T106" s="18"/>
      <c r="U106" s="18"/>
      <c r="V106" s="18"/>
      <c r="W106" s="18"/>
      <c r="X106" s="18"/>
      <c r="Y106" s="18"/>
    </row>
    <row r="107" spans="1:25" s="6" customFormat="1" x14ac:dyDescent="0.25">
      <c r="A107" s="10"/>
      <c r="B107" s="2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8" t="str">
        <f t="shared" si="9"/>
        <v/>
      </c>
      <c r="O107" s="18"/>
      <c r="P107" s="19">
        <f t="shared" si="10"/>
        <v>0</v>
      </c>
      <c r="Q107" s="19">
        <f t="shared" si="11"/>
        <v>0</v>
      </c>
      <c r="R107" s="19">
        <f t="shared" si="12"/>
        <v>0</v>
      </c>
      <c r="S107" s="19">
        <f t="shared" si="13"/>
        <v>1</v>
      </c>
      <c r="T107" s="18"/>
      <c r="U107" s="18"/>
      <c r="V107" s="18"/>
      <c r="W107" s="18"/>
      <c r="X107" s="18"/>
      <c r="Y107" s="18"/>
    </row>
    <row r="108" spans="1:25" s="6" customFormat="1" x14ac:dyDescent="0.25">
      <c r="A108" s="10"/>
      <c r="B108" s="2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8" t="str">
        <f t="shared" si="9"/>
        <v/>
      </c>
      <c r="O108" s="18"/>
      <c r="P108" s="19">
        <f t="shared" si="10"/>
        <v>0</v>
      </c>
      <c r="Q108" s="19">
        <f t="shared" si="11"/>
        <v>0</v>
      </c>
      <c r="R108" s="19">
        <f t="shared" si="12"/>
        <v>0</v>
      </c>
      <c r="S108" s="19">
        <f t="shared" si="13"/>
        <v>1</v>
      </c>
      <c r="T108" s="18"/>
      <c r="U108" s="18"/>
      <c r="V108" s="18"/>
      <c r="W108" s="18"/>
      <c r="X108" s="18"/>
      <c r="Y108" s="18"/>
    </row>
    <row r="109" spans="1:25" s="6" customFormat="1" x14ac:dyDescent="0.25">
      <c r="A109" s="10"/>
      <c r="B109" s="2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8" t="str">
        <f t="shared" si="9"/>
        <v/>
      </c>
      <c r="O109" s="18"/>
      <c r="P109" s="19">
        <f t="shared" si="10"/>
        <v>0</v>
      </c>
      <c r="Q109" s="19">
        <f t="shared" si="11"/>
        <v>0</v>
      </c>
      <c r="R109" s="19">
        <f t="shared" si="12"/>
        <v>0</v>
      </c>
      <c r="S109" s="19">
        <f t="shared" si="13"/>
        <v>1</v>
      </c>
      <c r="T109" s="18"/>
      <c r="U109" s="18"/>
      <c r="V109" s="18"/>
      <c r="W109" s="18"/>
      <c r="X109" s="18"/>
      <c r="Y109" s="18"/>
    </row>
    <row r="110" spans="1:25" s="6" customFormat="1" x14ac:dyDescent="0.25">
      <c r="A110" s="10"/>
      <c r="B110" s="2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8" t="str">
        <f t="shared" si="9"/>
        <v/>
      </c>
      <c r="O110" s="18"/>
      <c r="P110" s="19">
        <f t="shared" si="10"/>
        <v>0</v>
      </c>
      <c r="Q110" s="19">
        <f t="shared" si="11"/>
        <v>0</v>
      </c>
      <c r="R110" s="19">
        <f t="shared" si="12"/>
        <v>0</v>
      </c>
      <c r="S110" s="19">
        <f t="shared" si="13"/>
        <v>1</v>
      </c>
      <c r="T110" s="18"/>
      <c r="U110" s="18"/>
      <c r="V110" s="18"/>
      <c r="W110" s="18"/>
      <c r="X110" s="18"/>
      <c r="Y110" s="18"/>
    </row>
    <row r="111" spans="1:25" s="6" customFormat="1" x14ac:dyDescent="0.25">
      <c r="A111" s="10"/>
      <c r="B111" s="2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8" t="str">
        <f t="shared" si="9"/>
        <v/>
      </c>
      <c r="O111" s="18"/>
      <c r="P111" s="19">
        <f t="shared" si="10"/>
        <v>0</v>
      </c>
      <c r="Q111" s="19">
        <f t="shared" si="11"/>
        <v>0</v>
      </c>
      <c r="R111" s="19">
        <f t="shared" si="12"/>
        <v>0</v>
      </c>
      <c r="S111" s="19">
        <f t="shared" si="13"/>
        <v>1</v>
      </c>
      <c r="T111" s="18"/>
      <c r="U111" s="18"/>
      <c r="V111" s="18"/>
      <c r="W111" s="18"/>
      <c r="X111" s="18"/>
      <c r="Y111" s="18"/>
    </row>
    <row r="112" spans="1:25" s="6" customFormat="1" x14ac:dyDescent="0.25">
      <c r="A112" s="10"/>
      <c r="B112" s="2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8" t="str">
        <f t="shared" si="9"/>
        <v/>
      </c>
      <c r="O112" s="18"/>
      <c r="P112" s="19">
        <f t="shared" si="10"/>
        <v>0</v>
      </c>
      <c r="Q112" s="19">
        <f t="shared" si="11"/>
        <v>0</v>
      </c>
      <c r="R112" s="19">
        <f t="shared" si="12"/>
        <v>0</v>
      </c>
      <c r="S112" s="19">
        <f t="shared" si="13"/>
        <v>1</v>
      </c>
      <c r="T112" s="18"/>
      <c r="U112" s="18"/>
      <c r="V112" s="18"/>
      <c r="W112" s="18"/>
      <c r="X112" s="18"/>
      <c r="Y112" s="18"/>
    </row>
    <row r="113" spans="1:25" s="6" customFormat="1" x14ac:dyDescent="0.25">
      <c r="A113" s="10"/>
      <c r="B113" s="2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8" t="str">
        <f t="shared" si="9"/>
        <v/>
      </c>
      <c r="O113" s="18"/>
      <c r="P113" s="19">
        <f t="shared" si="10"/>
        <v>0</v>
      </c>
      <c r="Q113" s="19">
        <f t="shared" si="11"/>
        <v>0</v>
      </c>
      <c r="R113" s="19">
        <f t="shared" si="12"/>
        <v>0</v>
      </c>
      <c r="S113" s="19">
        <f t="shared" si="13"/>
        <v>1</v>
      </c>
      <c r="T113" s="18"/>
      <c r="U113" s="18"/>
      <c r="V113" s="18"/>
      <c r="W113" s="18"/>
      <c r="X113" s="18"/>
      <c r="Y113" s="18"/>
    </row>
    <row r="114" spans="1:25" s="6" customFormat="1" x14ac:dyDescent="0.25">
      <c r="A114" s="10"/>
      <c r="B114" s="2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8" t="str">
        <f t="shared" si="9"/>
        <v/>
      </c>
      <c r="O114" s="18"/>
      <c r="P114" s="19">
        <f t="shared" si="10"/>
        <v>0</v>
      </c>
      <c r="Q114" s="19">
        <f t="shared" si="11"/>
        <v>0</v>
      </c>
      <c r="R114" s="19">
        <f t="shared" si="12"/>
        <v>0</v>
      </c>
      <c r="S114" s="19">
        <f t="shared" si="13"/>
        <v>1</v>
      </c>
      <c r="T114" s="18"/>
      <c r="U114" s="18"/>
      <c r="V114" s="18"/>
      <c r="W114" s="18"/>
      <c r="X114" s="18"/>
      <c r="Y114" s="18"/>
    </row>
    <row r="115" spans="1:25" s="6" customFormat="1" x14ac:dyDescent="0.25">
      <c r="A115" s="10"/>
      <c r="B115" s="2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8" t="str">
        <f t="shared" si="9"/>
        <v/>
      </c>
      <c r="O115" s="18"/>
      <c r="P115" s="19">
        <f t="shared" si="10"/>
        <v>0</v>
      </c>
      <c r="Q115" s="19">
        <f t="shared" si="11"/>
        <v>0</v>
      </c>
      <c r="R115" s="19">
        <f t="shared" si="12"/>
        <v>0</v>
      </c>
      <c r="S115" s="19">
        <f t="shared" si="13"/>
        <v>1</v>
      </c>
      <c r="T115" s="18"/>
      <c r="U115" s="18"/>
      <c r="V115" s="18"/>
      <c r="W115" s="18"/>
      <c r="X115" s="18"/>
      <c r="Y115" s="18"/>
    </row>
    <row r="116" spans="1:25" s="6" customFormat="1" x14ac:dyDescent="0.25">
      <c r="A116" s="10"/>
      <c r="B116" s="2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8" t="str">
        <f t="shared" si="9"/>
        <v/>
      </c>
      <c r="O116" s="18"/>
      <c r="P116" s="19">
        <f t="shared" si="10"/>
        <v>0</v>
      </c>
      <c r="Q116" s="19">
        <f t="shared" si="11"/>
        <v>0</v>
      </c>
      <c r="R116" s="19">
        <f t="shared" si="12"/>
        <v>0</v>
      </c>
      <c r="S116" s="19">
        <f t="shared" si="13"/>
        <v>1</v>
      </c>
      <c r="T116" s="18"/>
      <c r="U116" s="18"/>
      <c r="V116" s="18"/>
      <c r="W116" s="18"/>
      <c r="X116" s="18"/>
      <c r="Y116" s="18"/>
    </row>
    <row r="117" spans="1:25" s="6" customFormat="1" x14ac:dyDescent="0.25">
      <c r="A117" s="10"/>
      <c r="B117" s="2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8" t="str">
        <f t="shared" si="9"/>
        <v/>
      </c>
      <c r="O117" s="18"/>
      <c r="P117" s="19">
        <f t="shared" si="10"/>
        <v>0</v>
      </c>
      <c r="Q117" s="19">
        <f t="shared" si="11"/>
        <v>0</v>
      </c>
      <c r="R117" s="19">
        <f t="shared" si="12"/>
        <v>0</v>
      </c>
      <c r="S117" s="19">
        <f t="shared" si="13"/>
        <v>1</v>
      </c>
      <c r="T117" s="18"/>
      <c r="U117" s="18"/>
      <c r="V117" s="18"/>
      <c r="W117" s="18"/>
      <c r="X117" s="18"/>
      <c r="Y117" s="18"/>
    </row>
    <row r="118" spans="1:25" s="6" customFormat="1" x14ac:dyDescent="0.25">
      <c r="A118" s="10"/>
      <c r="B118" s="2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8" t="str">
        <f t="shared" si="9"/>
        <v/>
      </c>
      <c r="O118" s="18"/>
      <c r="P118" s="19">
        <f t="shared" si="10"/>
        <v>0</v>
      </c>
      <c r="Q118" s="19">
        <f t="shared" si="11"/>
        <v>0</v>
      </c>
      <c r="R118" s="19">
        <f t="shared" si="12"/>
        <v>0</v>
      </c>
      <c r="S118" s="19">
        <f t="shared" si="13"/>
        <v>1</v>
      </c>
      <c r="T118" s="18"/>
      <c r="U118" s="18"/>
      <c r="V118" s="18"/>
      <c r="W118" s="18"/>
      <c r="X118" s="18"/>
      <c r="Y118" s="18"/>
    </row>
    <row r="119" spans="1:25" s="6" customFormat="1" x14ac:dyDescent="0.25">
      <c r="A119" s="10"/>
      <c r="B119" s="2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8" t="str">
        <f t="shared" si="9"/>
        <v/>
      </c>
      <c r="O119" s="18"/>
      <c r="P119" s="19">
        <f t="shared" si="10"/>
        <v>0</v>
      </c>
      <c r="Q119" s="19">
        <f t="shared" si="11"/>
        <v>0</v>
      </c>
      <c r="R119" s="19">
        <f t="shared" si="12"/>
        <v>0</v>
      </c>
      <c r="S119" s="19">
        <f t="shared" si="13"/>
        <v>1</v>
      </c>
      <c r="T119" s="18"/>
      <c r="U119" s="18"/>
      <c r="V119" s="18"/>
      <c r="W119" s="18"/>
      <c r="X119" s="18"/>
      <c r="Y119" s="18"/>
    </row>
    <row r="120" spans="1:25" s="6" customFormat="1" x14ac:dyDescent="0.25">
      <c r="A120" s="10"/>
      <c r="B120" s="2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8" t="str">
        <f t="shared" si="9"/>
        <v/>
      </c>
      <c r="O120" s="18"/>
      <c r="P120" s="19">
        <f t="shared" si="10"/>
        <v>0</v>
      </c>
      <c r="Q120" s="19">
        <f t="shared" si="11"/>
        <v>0</v>
      </c>
      <c r="R120" s="19">
        <f t="shared" si="12"/>
        <v>0</v>
      </c>
      <c r="S120" s="19">
        <f t="shared" si="13"/>
        <v>1</v>
      </c>
      <c r="T120" s="18"/>
      <c r="U120" s="18"/>
      <c r="V120" s="18"/>
      <c r="W120" s="18"/>
      <c r="X120" s="18"/>
      <c r="Y120" s="18"/>
    </row>
    <row r="121" spans="1:25" s="6" customFormat="1" x14ac:dyDescent="0.25">
      <c r="A121" s="10"/>
      <c r="B121" s="2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8" t="str">
        <f t="shared" si="9"/>
        <v/>
      </c>
      <c r="O121" s="18"/>
      <c r="P121" s="19">
        <f t="shared" si="10"/>
        <v>0</v>
      </c>
      <c r="Q121" s="19">
        <f t="shared" si="11"/>
        <v>0</v>
      </c>
      <c r="R121" s="19">
        <f t="shared" si="12"/>
        <v>0</v>
      </c>
      <c r="S121" s="19">
        <f t="shared" si="13"/>
        <v>1</v>
      </c>
      <c r="T121" s="18"/>
      <c r="U121" s="18"/>
      <c r="V121" s="18"/>
      <c r="W121" s="18"/>
      <c r="X121" s="18"/>
      <c r="Y121" s="18"/>
    </row>
    <row r="122" spans="1:25" s="6" customFormat="1" x14ac:dyDescent="0.25">
      <c r="A122" s="10"/>
      <c r="B122" s="2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8" t="str">
        <f t="shared" si="9"/>
        <v/>
      </c>
      <c r="O122" s="18"/>
      <c r="P122" s="19">
        <f t="shared" si="10"/>
        <v>0</v>
      </c>
      <c r="Q122" s="19">
        <f t="shared" si="11"/>
        <v>0</v>
      </c>
      <c r="R122" s="19">
        <f t="shared" si="12"/>
        <v>0</v>
      </c>
      <c r="S122" s="19">
        <f t="shared" si="13"/>
        <v>1</v>
      </c>
      <c r="T122" s="18"/>
      <c r="U122" s="18"/>
      <c r="V122" s="18"/>
      <c r="W122" s="18"/>
      <c r="X122" s="18"/>
      <c r="Y122" s="18"/>
    </row>
    <row r="123" spans="1:25" s="6" customFormat="1" x14ac:dyDescent="0.25">
      <c r="A123" s="10"/>
      <c r="B123" s="2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8" t="str">
        <f t="shared" si="9"/>
        <v/>
      </c>
      <c r="O123" s="18"/>
      <c r="P123" s="19">
        <f t="shared" si="10"/>
        <v>0</v>
      </c>
      <c r="Q123" s="19">
        <f t="shared" si="11"/>
        <v>0</v>
      </c>
      <c r="R123" s="19">
        <f t="shared" si="12"/>
        <v>0</v>
      </c>
      <c r="S123" s="19">
        <f t="shared" si="13"/>
        <v>1</v>
      </c>
      <c r="T123" s="18"/>
      <c r="U123" s="18"/>
      <c r="V123" s="18"/>
      <c r="W123" s="18"/>
      <c r="X123" s="18"/>
      <c r="Y123" s="18"/>
    </row>
    <row r="124" spans="1:25" s="6" customFormat="1" x14ac:dyDescent="0.25">
      <c r="A124" s="10"/>
      <c r="B124" s="2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8" t="str">
        <f t="shared" si="9"/>
        <v/>
      </c>
      <c r="O124" s="18"/>
      <c r="P124" s="19">
        <f t="shared" si="10"/>
        <v>0</v>
      </c>
      <c r="Q124" s="19">
        <f t="shared" si="11"/>
        <v>0</v>
      </c>
      <c r="R124" s="19">
        <f t="shared" si="12"/>
        <v>0</v>
      </c>
      <c r="S124" s="19">
        <f t="shared" si="13"/>
        <v>1</v>
      </c>
      <c r="T124" s="18"/>
      <c r="U124" s="18"/>
      <c r="V124" s="18"/>
      <c r="W124" s="18"/>
      <c r="X124" s="18"/>
      <c r="Y124" s="18"/>
    </row>
    <row r="125" spans="1:25" s="6" customFormat="1" x14ac:dyDescent="0.25">
      <c r="A125" s="10"/>
      <c r="B125" s="2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8" t="str">
        <f t="shared" si="9"/>
        <v/>
      </c>
      <c r="O125" s="18"/>
      <c r="P125" s="19">
        <f t="shared" si="10"/>
        <v>0</v>
      </c>
      <c r="Q125" s="19">
        <f t="shared" si="11"/>
        <v>0</v>
      </c>
      <c r="R125" s="19">
        <f t="shared" si="12"/>
        <v>0</v>
      </c>
      <c r="S125" s="19">
        <f t="shared" si="13"/>
        <v>1</v>
      </c>
      <c r="T125" s="18"/>
      <c r="U125" s="18"/>
      <c r="V125" s="18"/>
      <c r="W125" s="18"/>
      <c r="X125" s="18"/>
      <c r="Y125" s="18"/>
    </row>
    <row r="126" spans="1:25" s="6" customFormat="1" x14ac:dyDescent="0.25">
      <c r="A126" s="10"/>
      <c r="B126" s="2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8" t="str">
        <f t="shared" si="9"/>
        <v/>
      </c>
      <c r="O126" s="18"/>
      <c r="P126" s="19">
        <f t="shared" si="10"/>
        <v>0</v>
      </c>
      <c r="Q126" s="19">
        <f t="shared" si="11"/>
        <v>0</v>
      </c>
      <c r="R126" s="19">
        <f t="shared" si="12"/>
        <v>0</v>
      </c>
      <c r="S126" s="19">
        <f t="shared" si="13"/>
        <v>1</v>
      </c>
      <c r="T126" s="18"/>
      <c r="U126" s="18"/>
      <c r="V126" s="18"/>
      <c r="W126" s="18"/>
      <c r="X126" s="18"/>
      <c r="Y126" s="18"/>
    </row>
    <row r="127" spans="1:25" s="6" customFormat="1" x14ac:dyDescent="0.25">
      <c r="A127" s="10"/>
      <c r="B127" s="2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8" t="str">
        <f t="shared" si="9"/>
        <v/>
      </c>
      <c r="O127" s="18"/>
      <c r="P127" s="19">
        <f t="shared" si="10"/>
        <v>0</v>
      </c>
      <c r="Q127" s="19">
        <f t="shared" si="11"/>
        <v>0</v>
      </c>
      <c r="R127" s="19">
        <f t="shared" si="12"/>
        <v>0</v>
      </c>
      <c r="S127" s="19">
        <f t="shared" si="13"/>
        <v>1</v>
      </c>
      <c r="T127" s="18"/>
      <c r="U127" s="18"/>
      <c r="V127" s="18"/>
      <c r="W127" s="18"/>
      <c r="X127" s="18"/>
      <c r="Y127" s="18"/>
    </row>
    <row r="128" spans="1:25" s="6" customFormat="1" x14ac:dyDescent="0.25">
      <c r="A128" s="10"/>
      <c r="B128" s="2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8" t="str">
        <f t="shared" si="9"/>
        <v/>
      </c>
      <c r="O128" s="18"/>
      <c r="P128" s="19">
        <f t="shared" si="10"/>
        <v>0</v>
      </c>
      <c r="Q128" s="19">
        <f t="shared" si="11"/>
        <v>0</v>
      </c>
      <c r="R128" s="19">
        <f t="shared" si="12"/>
        <v>0</v>
      </c>
      <c r="S128" s="19">
        <f t="shared" si="13"/>
        <v>1</v>
      </c>
      <c r="T128" s="18"/>
      <c r="U128" s="18"/>
      <c r="V128" s="18"/>
      <c r="W128" s="18"/>
      <c r="X128" s="18"/>
      <c r="Y128" s="18"/>
    </row>
    <row r="129" spans="1:25" s="6" customFormat="1" x14ac:dyDescent="0.25">
      <c r="A129" s="10"/>
      <c r="B129" s="2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8" t="str">
        <f t="shared" si="9"/>
        <v/>
      </c>
      <c r="O129" s="18"/>
      <c r="P129" s="19">
        <f t="shared" si="10"/>
        <v>0</v>
      </c>
      <c r="Q129" s="19">
        <f t="shared" si="11"/>
        <v>0</v>
      </c>
      <c r="R129" s="19">
        <f t="shared" si="12"/>
        <v>0</v>
      </c>
      <c r="S129" s="19">
        <f t="shared" si="13"/>
        <v>1</v>
      </c>
      <c r="T129" s="18"/>
      <c r="U129" s="18"/>
      <c r="V129" s="18"/>
      <c r="W129" s="18"/>
      <c r="X129" s="18"/>
      <c r="Y129" s="18"/>
    </row>
    <row r="130" spans="1:25" s="6" customFormat="1" x14ac:dyDescent="0.25">
      <c r="A130" s="10"/>
      <c r="B130" s="2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8" t="str">
        <f t="shared" si="9"/>
        <v/>
      </c>
      <c r="O130" s="18"/>
      <c r="P130" s="19">
        <f t="shared" si="10"/>
        <v>0</v>
      </c>
      <c r="Q130" s="19">
        <f t="shared" si="11"/>
        <v>0</v>
      </c>
      <c r="R130" s="19">
        <f t="shared" si="12"/>
        <v>0</v>
      </c>
      <c r="S130" s="19">
        <f t="shared" si="13"/>
        <v>1</v>
      </c>
      <c r="T130" s="18"/>
      <c r="U130" s="18"/>
      <c r="V130" s="18"/>
      <c r="W130" s="18"/>
      <c r="X130" s="18"/>
      <c r="Y130" s="18"/>
    </row>
    <row r="131" spans="1:25" s="6" customFormat="1" x14ac:dyDescent="0.25">
      <c r="A131" s="10"/>
      <c r="B131" s="2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8" t="str">
        <f t="shared" si="9"/>
        <v/>
      </c>
      <c r="O131" s="18"/>
      <c r="P131" s="19">
        <f t="shared" si="10"/>
        <v>0</v>
      </c>
      <c r="Q131" s="19">
        <f t="shared" si="11"/>
        <v>0</v>
      </c>
      <c r="R131" s="19">
        <f t="shared" si="12"/>
        <v>0</v>
      </c>
      <c r="S131" s="19">
        <f t="shared" si="13"/>
        <v>1</v>
      </c>
      <c r="T131" s="18"/>
      <c r="U131" s="18"/>
      <c r="V131" s="18"/>
      <c r="W131" s="18"/>
      <c r="X131" s="18"/>
      <c r="Y131" s="18"/>
    </row>
    <row r="132" spans="1:25" s="6" customFormat="1" x14ac:dyDescent="0.25">
      <c r="A132" s="10"/>
      <c r="B132" s="2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8" t="str">
        <f t="shared" ref="N132:N195" si="14">IF(CONCATENATE(K132,L132,M132)="","",IF(S132=0,"-",SUM(K132:M132)))</f>
        <v/>
      </c>
      <c r="O132" s="18"/>
      <c r="P132" s="19">
        <f t="shared" ref="P132:P195" si="15">IF(K132&gt;4,-1, K132)</f>
        <v>0</v>
      </c>
      <c r="Q132" s="19">
        <f t="shared" ref="Q132:Q195" si="16">IF(L132&gt;4,-1, L132)</f>
        <v>0</v>
      </c>
      <c r="R132" s="19">
        <f t="shared" ref="R132:R195" si="17">IF(M132&gt;4,-1, M132)</f>
        <v>0</v>
      </c>
      <c r="S132" s="19">
        <f t="shared" ref="S132:S195" si="18">IF(MIN(P132:R132)&lt;0,0,1)</f>
        <v>1</v>
      </c>
      <c r="T132" s="18"/>
      <c r="U132" s="18"/>
      <c r="V132" s="18"/>
      <c r="W132" s="18"/>
      <c r="X132" s="18"/>
      <c r="Y132" s="18"/>
    </row>
    <row r="133" spans="1:25" s="6" customFormat="1" x14ac:dyDescent="0.25">
      <c r="A133" s="10"/>
      <c r="B133" s="2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8" t="str">
        <f t="shared" si="14"/>
        <v/>
      </c>
      <c r="O133" s="18"/>
      <c r="P133" s="19">
        <f t="shared" si="15"/>
        <v>0</v>
      </c>
      <c r="Q133" s="19">
        <f t="shared" si="16"/>
        <v>0</v>
      </c>
      <c r="R133" s="19">
        <f t="shared" si="17"/>
        <v>0</v>
      </c>
      <c r="S133" s="19">
        <f t="shared" si="18"/>
        <v>1</v>
      </c>
      <c r="T133" s="18"/>
      <c r="U133" s="18"/>
      <c r="V133" s="18"/>
      <c r="W133" s="18"/>
      <c r="X133" s="18"/>
      <c r="Y133" s="18"/>
    </row>
    <row r="134" spans="1:25" s="6" customFormat="1" x14ac:dyDescent="0.25">
      <c r="A134" s="10"/>
      <c r="B134" s="2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8" t="str">
        <f t="shared" si="14"/>
        <v/>
      </c>
      <c r="O134" s="18"/>
      <c r="P134" s="19">
        <f t="shared" si="15"/>
        <v>0</v>
      </c>
      <c r="Q134" s="19">
        <f t="shared" si="16"/>
        <v>0</v>
      </c>
      <c r="R134" s="19">
        <f t="shared" si="17"/>
        <v>0</v>
      </c>
      <c r="S134" s="19">
        <f t="shared" si="18"/>
        <v>1</v>
      </c>
      <c r="T134" s="18"/>
      <c r="U134" s="18"/>
      <c r="V134" s="18"/>
      <c r="W134" s="18"/>
      <c r="X134" s="18"/>
      <c r="Y134" s="18"/>
    </row>
    <row r="135" spans="1:25" s="6" customFormat="1" x14ac:dyDescent="0.25">
      <c r="A135" s="10"/>
      <c r="B135" s="2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8" t="str">
        <f t="shared" si="14"/>
        <v/>
      </c>
      <c r="O135" s="18"/>
      <c r="P135" s="19">
        <f t="shared" si="15"/>
        <v>0</v>
      </c>
      <c r="Q135" s="19">
        <f t="shared" si="16"/>
        <v>0</v>
      </c>
      <c r="R135" s="19">
        <f t="shared" si="17"/>
        <v>0</v>
      </c>
      <c r="S135" s="19">
        <f t="shared" si="18"/>
        <v>1</v>
      </c>
      <c r="T135" s="18"/>
      <c r="U135" s="18"/>
      <c r="V135" s="18"/>
      <c r="W135" s="18"/>
      <c r="X135" s="18"/>
      <c r="Y135" s="18"/>
    </row>
    <row r="136" spans="1:25" s="6" customFormat="1" x14ac:dyDescent="0.25">
      <c r="A136" s="10"/>
      <c r="B136" s="2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8" t="str">
        <f t="shared" si="14"/>
        <v/>
      </c>
      <c r="O136" s="18"/>
      <c r="P136" s="19">
        <f t="shared" si="15"/>
        <v>0</v>
      </c>
      <c r="Q136" s="19">
        <f t="shared" si="16"/>
        <v>0</v>
      </c>
      <c r="R136" s="19">
        <f t="shared" si="17"/>
        <v>0</v>
      </c>
      <c r="S136" s="19">
        <f t="shared" si="18"/>
        <v>1</v>
      </c>
      <c r="T136" s="18"/>
      <c r="U136" s="18"/>
      <c r="V136" s="18"/>
      <c r="W136" s="18"/>
      <c r="X136" s="18"/>
      <c r="Y136" s="18"/>
    </row>
    <row r="137" spans="1:25" s="6" customFormat="1" x14ac:dyDescent="0.25">
      <c r="A137" s="10"/>
      <c r="B137" s="2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8" t="str">
        <f t="shared" si="14"/>
        <v/>
      </c>
      <c r="O137" s="18"/>
      <c r="P137" s="19">
        <f t="shared" si="15"/>
        <v>0</v>
      </c>
      <c r="Q137" s="19">
        <f t="shared" si="16"/>
        <v>0</v>
      </c>
      <c r="R137" s="19">
        <f t="shared" si="17"/>
        <v>0</v>
      </c>
      <c r="S137" s="19">
        <f t="shared" si="18"/>
        <v>1</v>
      </c>
      <c r="T137" s="18"/>
      <c r="U137" s="18"/>
      <c r="V137" s="18"/>
      <c r="W137" s="18"/>
      <c r="X137" s="18"/>
      <c r="Y137" s="18"/>
    </row>
    <row r="138" spans="1:25" s="6" customFormat="1" x14ac:dyDescent="0.25">
      <c r="A138" s="10"/>
      <c r="B138" s="2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8" t="str">
        <f t="shared" si="14"/>
        <v/>
      </c>
      <c r="O138" s="18"/>
      <c r="P138" s="19">
        <f t="shared" si="15"/>
        <v>0</v>
      </c>
      <c r="Q138" s="19">
        <f t="shared" si="16"/>
        <v>0</v>
      </c>
      <c r="R138" s="19">
        <f t="shared" si="17"/>
        <v>0</v>
      </c>
      <c r="S138" s="19">
        <f t="shared" si="18"/>
        <v>1</v>
      </c>
      <c r="T138" s="18"/>
      <c r="U138" s="18"/>
      <c r="V138" s="18"/>
      <c r="W138" s="18"/>
      <c r="X138" s="18"/>
      <c r="Y138" s="18"/>
    </row>
    <row r="139" spans="1:25" s="6" customFormat="1" x14ac:dyDescent="0.25">
      <c r="A139" s="10"/>
      <c r="B139" s="2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8" t="str">
        <f t="shared" si="14"/>
        <v/>
      </c>
      <c r="O139" s="18"/>
      <c r="P139" s="19">
        <f t="shared" si="15"/>
        <v>0</v>
      </c>
      <c r="Q139" s="19">
        <f t="shared" si="16"/>
        <v>0</v>
      </c>
      <c r="R139" s="19">
        <f t="shared" si="17"/>
        <v>0</v>
      </c>
      <c r="S139" s="19">
        <f t="shared" si="18"/>
        <v>1</v>
      </c>
      <c r="T139" s="18"/>
      <c r="U139" s="18"/>
      <c r="V139" s="18"/>
      <c r="W139" s="18"/>
      <c r="X139" s="18"/>
      <c r="Y139" s="18"/>
    </row>
    <row r="140" spans="1:25" s="6" customFormat="1" x14ac:dyDescent="0.25">
      <c r="A140" s="10"/>
      <c r="B140" s="2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8" t="str">
        <f t="shared" si="14"/>
        <v/>
      </c>
      <c r="O140" s="18"/>
      <c r="P140" s="19">
        <f t="shared" si="15"/>
        <v>0</v>
      </c>
      <c r="Q140" s="19">
        <f t="shared" si="16"/>
        <v>0</v>
      </c>
      <c r="R140" s="19">
        <f t="shared" si="17"/>
        <v>0</v>
      </c>
      <c r="S140" s="19">
        <f t="shared" si="18"/>
        <v>1</v>
      </c>
      <c r="T140" s="18"/>
      <c r="U140" s="18"/>
      <c r="V140" s="18"/>
      <c r="W140" s="18"/>
      <c r="X140" s="18"/>
      <c r="Y140" s="18"/>
    </row>
    <row r="141" spans="1:25" s="6" customFormat="1" x14ac:dyDescent="0.25">
      <c r="A141" s="10"/>
      <c r="B141" s="2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8" t="str">
        <f t="shared" si="14"/>
        <v/>
      </c>
      <c r="O141" s="18"/>
      <c r="P141" s="19">
        <f t="shared" si="15"/>
        <v>0</v>
      </c>
      <c r="Q141" s="19">
        <f t="shared" si="16"/>
        <v>0</v>
      </c>
      <c r="R141" s="19">
        <f t="shared" si="17"/>
        <v>0</v>
      </c>
      <c r="S141" s="19">
        <f t="shared" si="18"/>
        <v>1</v>
      </c>
      <c r="T141" s="18"/>
      <c r="U141" s="18"/>
      <c r="V141" s="18"/>
      <c r="W141" s="18"/>
      <c r="X141" s="18"/>
      <c r="Y141" s="18"/>
    </row>
    <row r="142" spans="1:25" s="6" customFormat="1" x14ac:dyDescent="0.25">
      <c r="A142" s="10"/>
      <c r="B142" s="2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8" t="str">
        <f t="shared" si="14"/>
        <v/>
      </c>
      <c r="O142" s="18"/>
      <c r="P142" s="19">
        <f t="shared" si="15"/>
        <v>0</v>
      </c>
      <c r="Q142" s="19">
        <f t="shared" si="16"/>
        <v>0</v>
      </c>
      <c r="R142" s="19">
        <f t="shared" si="17"/>
        <v>0</v>
      </c>
      <c r="S142" s="19">
        <f t="shared" si="18"/>
        <v>1</v>
      </c>
      <c r="T142" s="18"/>
      <c r="U142" s="18"/>
      <c r="V142" s="18"/>
      <c r="W142" s="18"/>
      <c r="X142" s="18"/>
      <c r="Y142" s="18"/>
    </row>
    <row r="143" spans="1:25" s="6" customFormat="1" x14ac:dyDescent="0.25">
      <c r="A143" s="10"/>
      <c r="B143" s="2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8" t="str">
        <f t="shared" si="14"/>
        <v/>
      </c>
      <c r="O143" s="18"/>
      <c r="P143" s="19">
        <f t="shared" si="15"/>
        <v>0</v>
      </c>
      <c r="Q143" s="19">
        <f t="shared" si="16"/>
        <v>0</v>
      </c>
      <c r="R143" s="19">
        <f t="shared" si="17"/>
        <v>0</v>
      </c>
      <c r="S143" s="19">
        <f t="shared" si="18"/>
        <v>1</v>
      </c>
      <c r="T143" s="18"/>
      <c r="U143" s="18"/>
      <c r="V143" s="18"/>
      <c r="W143" s="18"/>
      <c r="X143" s="18"/>
      <c r="Y143" s="18"/>
    </row>
    <row r="144" spans="1:25" s="6" customFormat="1" x14ac:dyDescent="0.25">
      <c r="A144" s="10"/>
      <c r="B144" s="2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8" t="str">
        <f t="shared" si="14"/>
        <v/>
      </c>
      <c r="O144" s="18"/>
      <c r="P144" s="19">
        <f t="shared" si="15"/>
        <v>0</v>
      </c>
      <c r="Q144" s="19">
        <f t="shared" si="16"/>
        <v>0</v>
      </c>
      <c r="R144" s="19">
        <f t="shared" si="17"/>
        <v>0</v>
      </c>
      <c r="S144" s="19">
        <f t="shared" si="18"/>
        <v>1</v>
      </c>
      <c r="T144" s="18"/>
      <c r="U144" s="18"/>
      <c r="V144" s="18"/>
      <c r="W144" s="18"/>
      <c r="X144" s="18"/>
      <c r="Y144" s="18"/>
    </row>
    <row r="145" spans="1:25" s="6" customFormat="1" x14ac:dyDescent="0.25">
      <c r="A145" s="10"/>
      <c r="B145" s="2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8" t="str">
        <f t="shared" si="14"/>
        <v/>
      </c>
      <c r="O145" s="18"/>
      <c r="P145" s="19">
        <f t="shared" si="15"/>
        <v>0</v>
      </c>
      <c r="Q145" s="19">
        <f t="shared" si="16"/>
        <v>0</v>
      </c>
      <c r="R145" s="19">
        <f t="shared" si="17"/>
        <v>0</v>
      </c>
      <c r="S145" s="19">
        <f t="shared" si="18"/>
        <v>1</v>
      </c>
      <c r="T145" s="18"/>
      <c r="U145" s="18"/>
      <c r="V145" s="18"/>
      <c r="W145" s="18"/>
      <c r="X145" s="18"/>
      <c r="Y145" s="18"/>
    </row>
    <row r="146" spans="1:25" s="6" customFormat="1" x14ac:dyDescent="0.25">
      <c r="A146" s="10"/>
      <c r="B146" s="2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8" t="str">
        <f t="shared" si="14"/>
        <v/>
      </c>
      <c r="O146" s="18"/>
      <c r="P146" s="19">
        <f t="shared" si="15"/>
        <v>0</v>
      </c>
      <c r="Q146" s="19">
        <f t="shared" si="16"/>
        <v>0</v>
      </c>
      <c r="R146" s="19">
        <f t="shared" si="17"/>
        <v>0</v>
      </c>
      <c r="S146" s="19">
        <f t="shared" si="18"/>
        <v>1</v>
      </c>
      <c r="T146" s="18"/>
      <c r="U146" s="18"/>
      <c r="V146" s="18"/>
      <c r="W146" s="18"/>
      <c r="X146" s="18"/>
      <c r="Y146" s="18"/>
    </row>
    <row r="147" spans="1:25" s="6" customFormat="1" x14ac:dyDescent="0.25">
      <c r="A147" s="10"/>
      <c r="B147" s="2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8" t="str">
        <f t="shared" si="14"/>
        <v/>
      </c>
      <c r="O147" s="18"/>
      <c r="P147" s="19">
        <f t="shared" si="15"/>
        <v>0</v>
      </c>
      <c r="Q147" s="19">
        <f t="shared" si="16"/>
        <v>0</v>
      </c>
      <c r="R147" s="19">
        <f t="shared" si="17"/>
        <v>0</v>
      </c>
      <c r="S147" s="19">
        <f t="shared" si="18"/>
        <v>1</v>
      </c>
      <c r="T147" s="18"/>
      <c r="U147" s="18"/>
      <c r="V147" s="18"/>
      <c r="W147" s="18"/>
      <c r="X147" s="18"/>
      <c r="Y147" s="18"/>
    </row>
    <row r="148" spans="1:25" s="6" customFormat="1" x14ac:dyDescent="0.25">
      <c r="A148" s="10"/>
      <c r="B148" s="2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8" t="str">
        <f t="shared" si="14"/>
        <v/>
      </c>
      <c r="O148" s="18"/>
      <c r="P148" s="19">
        <f t="shared" si="15"/>
        <v>0</v>
      </c>
      <c r="Q148" s="19">
        <f t="shared" si="16"/>
        <v>0</v>
      </c>
      <c r="R148" s="19">
        <f t="shared" si="17"/>
        <v>0</v>
      </c>
      <c r="S148" s="19">
        <f t="shared" si="18"/>
        <v>1</v>
      </c>
      <c r="T148" s="18"/>
      <c r="U148" s="18"/>
      <c r="V148" s="18"/>
      <c r="W148" s="18"/>
      <c r="X148" s="18"/>
      <c r="Y148" s="18"/>
    </row>
    <row r="149" spans="1:25" s="6" customFormat="1" x14ac:dyDescent="0.25">
      <c r="A149" s="10"/>
      <c r="B149" s="2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8" t="str">
        <f t="shared" si="14"/>
        <v/>
      </c>
      <c r="O149" s="18"/>
      <c r="P149" s="19">
        <f t="shared" si="15"/>
        <v>0</v>
      </c>
      <c r="Q149" s="19">
        <f t="shared" si="16"/>
        <v>0</v>
      </c>
      <c r="R149" s="19">
        <f t="shared" si="17"/>
        <v>0</v>
      </c>
      <c r="S149" s="19">
        <f t="shared" si="18"/>
        <v>1</v>
      </c>
      <c r="T149" s="18"/>
      <c r="U149" s="18"/>
      <c r="V149" s="18"/>
      <c r="W149" s="18"/>
      <c r="X149" s="18"/>
      <c r="Y149" s="18"/>
    </row>
    <row r="150" spans="1:25" s="6" customFormat="1" x14ac:dyDescent="0.25">
      <c r="A150" s="10"/>
      <c r="B150" s="2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8" t="str">
        <f t="shared" si="14"/>
        <v/>
      </c>
      <c r="O150" s="18"/>
      <c r="P150" s="19">
        <f t="shared" si="15"/>
        <v>0</v>
      </c>
      <c r="Q150" s="19">
        <f t="shared" si="16"/>
        <v>0</v>
      </c>
      <c r="R150" s="19">
        <f t="shared" si="17"/>
        <v>0</v>
      </c>
      <c r="S150" s="19">
        <f t="shared" si="18"/>
        <v>1</v>
      </c>
      <c r="T150" s="18"/>
      <c r="U150" s="18"/>
      <c r="V150" s="18"/>
      <c r="W150" s="18"/>
      <c r="X150" s="18"/>
      <c r="Y150" s="18"/>
    </row>
    <row r="151" spans="1:25" s="6" customFormat="1" x14ac:dyDescent="0.25">
      <c r="A151" s="10"/>
      <c r="B151" s="2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8" t="str">
        <f t="shared" si="14"/>
        <v/>
      </c>
      <c r="O151" s="18"/>
      <c r="P151" s="19">
        <f t="shared" si="15"/>
        <v>0</v>
      </c>
      <c r="Q151" s="19">
        <f t="shared" si="16"/>
        <v>0</v>
      </c>
      <c r="R151" s="19">
        <f t="shared" si="17"/>
        <v>0</v>
      </c>
      <c r="S151" s="19">
        <f t="shared" si="18"/>
        <v>1</v>
      </c>
      <c r="T151" s="18"/>
      <c r="U151" s="18"/>
      <c r="V151" s="18"/>
      <c r="W151" s="18"/>
      <c r="X151" s="18"/>
      <c r="Y151" s="18"/>
    </row>
    <row r="152" spans="1:25" s="6" customFormat="1" x14ac:dyDescent="0.25">
      <c r="A152" s="10"/>
      <c r="B152" s="2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8" t="str">
        <f t="shared" si="14"/>
        <v/>
      </c>
      <c r="O152" s="18"/>
      <c r="P152" s="19">
        <f t="shared" si="15"/>
        <v>0</v>
      </c>
      <c r="Q152" s="19">
        <f t="shared" si="16"/>
        <v>0</v>
      </c>
      <c r="R152" s="19">
        <f t="shared" si="17"/>
        <v>0</v>
      </c>
      <c r="S152" s="19">
        <f t="shared" si="18"/>
        <v>1</v>
      </c>
      <c r="T152" s="18"/>
      <c r="U152" s="18"/>
      <c r="V152" s="18"/>
      <c r="W152" s="18"/>
      <c r="X152" s="18"/>
      <c r="Y152" s="18"/>
    </row>
    <row r="153" spans="1:25" s="6" customFormat="1" x14ac:dyDescent="0.25">
      <c r="A153" s="10"/>
      <c r="B153" s="2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8" t="str">
        <f t="shared" si="14"/>
        <v/>
      </c>
      <c r="O153" s="18"/>
      <c r="P153" s="19">
        <f t="shared" si="15"/>
        <v>0</v>
      </c>
      <c r="Q153" s="19">
        <f t="shared" si="16"/>
        <v>0</v>
      </c>
      <c r="R153" s="19">
        <f t="shared" si="17"/>
        <v>0</v>
      </c>
      <c r="S153" s="19">
        <f t="shared" si="18"/>
        <v>1</v>
      </c>
      <c r="T153" s="18"/>
      <c r="U153" s="18"/>
      <c r="V153" s="18"/>
      <c r="W153" s="18"/>
      <c r="X153" s="18"/>
      <c r="Y153" s="18"/>
    </row>
    <row r="154" spans="1:25" s="6" customFormat="1" x14ac:dyDescent="0.25">
      <c r="A154" s="10"/>
      <c r="B154" s="2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8" t="str">
        <f t="shared" si="14"/>
        <v/>
      </c>
      <c r="O154" s="18"/>
      <c r="P154" s="19">
        <f t="shared" si="15"/>
        <v>0</v>
      </c>
      <c r="Q154" s="19">
        <f t="shared" si="16"/>
        <v>0</v>
      </c>
      <c r="R154" s="19">
        <f t="shared" si="17"/>
        <v>0</v>
      </c>
      <c r="S154" s="19">
        <f t="shared" si="18"/>
        <v>1</v>
      </c>
      <c r="T154" s="18"/>
      <c r="U154" s="18"/>
      <c r="V154" s="18"/>
      <c r="W154" s="18"/>
      <c r="X154" s="18"/>
      <c r="Y154" s="18"/>
    </row>
    <row r="155" spans="1:25" s="6" customFormat="1" x14ac:dyDescent="0.25">
      <c r="A155" s="10"/>
      <c r="B155" s="2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8" t="str">
        <f t="shared" si="14"/>
        <v/>
      </c>
      <c r="O155" s="18"/>
      <c r="P155" s="19">
        <f t="shared" si="15"/>
        <v>0</v>
      </c>
      <c r="Q155" s="19">
        <f t="shared" si="16"/>
        <v>0</v>
      </c>
      <c r="R155" s="19">
        <f t="shared" si="17"/>
        <v>0</v>
      </c>
      <c r="S155" s="19">
        <f t="shared" si="18"/>
        <v>1</v>
      </c>
      <c r="T155" s="18"/>
      <c r="U155" s="18"/>
      <c r="V155" s="18"/>
      <c r="W155" s="18"/>
      <c r="X155" s="18"/>
      <c r="Y155" s="18"/>
    </row>
    <row r="156" spans="1:25" s="6" customFormat="1" x14ac:dyDescent="0.25">
      <c r="A156" s="10"/>
      <c r="B156" s="2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8" t="str">
        <f t="shared" si="14"/>
        <v/>
      </c>
      <c r="O156" s="18"/>
      <c r="P156" s="19">
        <f t="shared" si="15"/>
        <v>0</v>
      </c>
      <c r="Q156" s="19">
        <f t="shared" si="16"/>
        <v>0</v>
      </c>
      <c r="R156" s="19">
        <f t="shared" si="17"/>
        <v>0</v>
      </c>
      <c r="S156" s="19">
        <f t="shared" si="18"/>
        <v>1</v>
      </c>
      <c r="T156" s="18"/>
      <c r="U156" s="18"/>
      <c r="V156" s="18"/>
      <c r="W156" s="18"/>
      <c r="X156" s="18"/>
      <c r="Y156" s="18"/>
    </row>
    <row r="157" spans="1:25" s="6" customFormat="1" x14ac:dyDescent="0.25">
      <c r="A157" s="10"/>
      <c r="B157" s="2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8" t="str">
        <f t="shared" si="14"/>
        <v/>
      </c>
      <c r="O157" s="18"/>
      <c r="P157" s="19">
        <f t="shared" si="15"/>
        <v>0</v>
      </c>
      <c r="Q157" s="19">
        <f t="shared" si="16"/>
        <v>0</v>
      </c>
      <c r="R157" s="19">
        <f t="shared" si="17"/>
        <v>0</v>
      </c>
      <c r="S157" s="19">
        <f t="shared" si="18"/>
        <v>1</v>
      </c>
      <c r="T157" s="18"/>
      <c r="U157" s="18"/>
      <c r="V157" s="18"/>
      <c r="W157" s="18"/>
      <c r="X157" s="18"/>
      <c r="Y157" s="18"/>
    </row>
    <row r="158" spans="1:25" s="6" customFormat="1" x14ac:dyDescent="0.25">
      <c r="A158" s="10"/>
      <c r="B158" s="2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8" t="str">
        <f t="shared" si="14"/>
        <v/>
      </c>
      <c r="O158" s="18"/>
      <c r="P158" s="19">
        <f t="shared" si="15"/>
        <v>0</v>
      </c>
      <c r="Q158" s="19">
        <f t="shared" si="16"/>
        <v>0</v>
      </c>
      <c r="R158" s="19">
        <f t="shared" si="17"/>
        <v>0</v>
      </c>
      <c r="S158" s="19">
        <f t="shared" si="18"/>
        <v>1</v>
      </c>
      <c r="T158" s="18"/>
      <c r="U158" s="18"/>
      <c r="V158" s="18"/>
      <c r="W158" s="18"/>
      <c r="X158" s="18"/>
      <c r="Y158" s="18"/>
    </row>
    <row r="159" spans="1:25" s="6" customFormat="1" x14ac:dyDescent="0.25">
      <c r="A159" s="10"/>
      <c r="B159" s="2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8" t="str">
        <f t="shared" si="14"/>
        <v/>
      </c>
      <c r="O159" s="18"/>
      <c r="P159" s="19">
        <f t="shared" si="15"/>
        <v>0</v>
      </c>
      <c r="Q159" s="19">
        <f t="shared" si="16"/>
        <v>0</v>
      </c>
      <c r="R159" s="19">
        <f t="shared" si="17"/>
        <v>0</v>
      </c>
      <c r="S159" s="19">
        <f t="shared" si="18"/>
        <v>1</v>
      </c>
      <c r="T159" s="18"/>
      <c r="U159" s="18"/>
      <c r="V159" s="18"/>
      <c r="W159" s="18"/>
      <c r="X159" s="18"/>
      <c r="Y159" s="18"/>
    </row>
    <row r="160" spans="1:25" s="6" customFormat="1" x14ac:dyDescent="0.25">
      <c r="A160" s="10"/>
      <c r="B160" s="2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8" t="str">
        <f t="shared" si="14"/>
        <v/>
      </c>
      <c r="O160" s="18"/>
      <c r="P160" s="19">
        <f t="shared" si="15"/>
        <v>0</v>
      </c>
      <c r="Q160" s="19">
        <f t="shared" si="16"/>
        <v>0</v>
      </c>
      <c r="R160" s="19">
        <f t="shared" si="17"/>
        <v>0</v>
      </c>
      <c r="S160" s="19">
        <f t="shared" si="18"/>
        <v>1</v>
      </c>
      <c r="T160" s="18"/>
      <c r="U160" s="18"/>
      <c r="V160" s="18"/>
      <c r="W160" s="18"/>
      <c r="X160" s="18"/>
      <c r="Y160" s="18"/>
    </row>
    <row r="161" spans="1:25" s="6" customFormat="1" x14ac:dyDescent="0.25">
      <c r="A161" s="10"/>
      <c r="B161" s="2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8" t="str">
        <f t="shared" si="14"/>
        <v/>
      </c>
      <c r="O161" s="18"/>
      <c r="P161" s="19">
        <f t="shared" si="15"/>
        <v>0</v>
      </c>
      <c r="Q161" s="19">
        <f t="shared" si="16"/>
        <v>0</v>
      </c>
      <c r="R161" s="19">
        <f t="shared" si="17"/>
        <v>0</v>
      </c>
      <c r="S161" s="19">
        <f t="shared" si="18"/>
        <v>1</v>
      </c>
      <c r="T161" s="18"/>
      <c r="U161" s="18"/>
      <c r="V161" s="18"/>
      <c r="W161" s="18"/>
      <c r="X161" s="18"/>
      <c r="Y161" s="18"/>
    </row>
    <row r="162" spans="1:25" s="6" customFormat="1" x14ac:dyDescent="0.25">
      <c r="A162" s="10"/>
      <c r="B162" s="2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8" t="str">
        <f t="shared" si="14"/>
        <v/>
      </c>
      <c r="O162" s="18"/>
      <c r="P162" s="19">
        <f t="shared" si="15"/>
        <v>0</v>
      </c>
      <c r="Q162" s="19">
        <f t="shared" si="16"/>
        <v>0</v>
      </c>
      <c r="R162" s="19">
        <f t="shared" si="17"/>
        <v>0</v>
      </c>
      <c r="S162" s="19">
        <f t="shared" si="18"/>
        <v>1</v>
      </c>
      <c r="T162" s="18"/>
      <c r="U162" s="18"/>
      <c r="V162" s="18"/>
      <c r="W162" s="18"/>
      <c r="X162" s="18"/>
      <c r="Y162" s="18"/>
    </row>
    <row r="163" spans="1:25" s="6" customFormat="1" x14ac:dyDescent="0.25">
      <c r="A163" s="10"/>
      <c r="B163" s="2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8" t="str">
        <f t="shared" si="14"/>
        <v/>
      </c>
      <c r="O163" s="18"/>
      <c r="P163" s="19">
        <f t="shared" si="15"/>
        <v>0</v>
      </c>
      <c r="Q163" s="19">
        <f t="shared" si="16"/>
        <v>0</v>
      </c>
      <c r="R163" s="19">
        <f t="shared" si="17"/>
        <v>0</v>
      </c>
      <c r="S163" s="19">
        <f t="shared" si="18"/>
        <v>1</v>
      </c>
      <c r="T163" s="18"/>
      <c r="U163" s="18"/>
      <c r="V163" s="18"/>
      <c r="W163" s="18"/>
      <c r="X163" s="18"/>
      <c r="Y163" s="18"/>
    </row>
    <row r="164" spans="1:25" s="6" customFormat="1" x14ac:dyDescent="0.25">
      <c r="A164" s="10"/>
      <c r="B164" s="2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8" t="str">
        <f t="shared" si="14"/>
        <v/>
      </c>
      <c r="O164" s="18"/>
      <c r="P164" s="19">
        <f t="shared" si="15"/>
        <v>0</v>
      </c>
      <c r="Q164" s="19">
        <f t="shared" si="16"/>
        <v>0</v>
      </c>
      <c r="R164" s="19">
        <f t="shared" si="17"/>
        <v>0</v>
      </c>
      <c r="S164" s="19">
        <f t="shared" si="18"/>
        <v>1</v>
      </c>
      <c r="T164" s="18"/>
      <c r="U164" s="18"/>
      <c r="V164" s="18"/>
      <c r="W164" s="18"/>
      <c r="X164" s="18"/>
      <c r="Y164" s="18"/>
    </row>
    <row r="165" spans="1:25" s="6" customFormat="1" x14ac:dyDescent="0.25">
      <c r="A165" s="10"/>
      <c r="B165" s="2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8" t="str">
        <f t="shared" si="14"/>
        <v/>
      </c>
      <c r="O165" s="18"/>
      <c r="P165" s="19">
        <f t="shared" si="15"/>
        <v>0</v>
      </c>
      <c r="Q165" s="19">
        <f t="shared" si="16"/>
        <v>0</v>
      </c>
      <c r="R165" s="19">
        <f t="shared" si="17"/>
        <v>0</v>
      </c>
      <c r="S165" s="19">
        <f t="shared" si="18"/>
        <v>1</v>
      </c>
      <c r="T165" s="18"/>
      <c r="U165" s="18"/>
      <c r="V165" s="18"/>
      <c r="W165" s="18"/>
      <c r="X165" s="18"/>
      <c r="Y165" s="18"/>
    </row>
    <row r="166" spans="1:25" s="6" customFormat="1" x14ac:dyDescent="0.25">
      <c r="A166" s="10"/>
      <c r="B166" s="2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8" t="str">
        <f t="shared" si="14"/>
        <v/>
      </c>
      <c r="O166" s="18"/>
      <c r="P166" s="19">
        <f t="shared" si="15"/>
        <v>0</v>
      </c>
      <c r="Q166" s="19">
        <f t="shared" si="16"/>
        <v>0</v>
      </c>
      <c r="R166" s="19">
        <f t="shared" si="17"/>
        <v>0</v>
      </c>
      <c r="S166" s="19">
        <f t="shared" si="18"/>
        <v>1</v>
      </c>
      <c r="T166" s="18"/>
      <c r="U166" s="18"/>
      <c r="V166" s="18"/>
      <c r="W166" s="18"/>
      <c r="X166" s="18"/>
      <c r="Y166" s="18"/>
    </row>
    <row r="167" spans="1:25" s="6" customFormat="1" x14ac:dyDescent="0.25">
      <c r="A167" s="10"/>
      <c r="B167" s="2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8" t="str">
        <f t="shared" si="14"/>
        <v/>
      </c>
      <c r="O167" s="18"/>
      <c r="P167" s="19">
        <f t="shared" si="15"/>
        <v>0</v>
      </c>
      <c r="Q167" s="19">
        <f t="shared" si="16"/>
        <v>0</v>
      </c>
      <c r="R167" s="19">
        <f t="shared" si="17"/>
        <v>0</v>
      </c>
      <c r="S167" s="19">
        <f t="shared" si="18"/>
        <v>1</v>
      </c>
      <c r="T167" s="18"/>
      <c r="U167" s="18"/>
      <c r="V167" s="18"/>
      <c r="W167" s="18"/>
      <c r="X167" s="18"/>
      <c r="Y167" s="18"/>
    </row>
    <row r="168" spans="1:25" s="6" customFormat="1" x14ac:dyDescent="0.25">
      <c r="A168" s="10"/>
      <c r="B168" s="2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8" t="str">
        <f t="shared" si="14"/>
        <v/>
      </c>
      <c r="O168" s="18"/>
      <c r="P168" s="19">
        <f t="shared" si="15"/>
        <v>0</v>
      </c>
      <c r="Q168" s="19">
        <f t="shared" si="16"/>
        <v>0</v>
      </c>
      <c r="R168" s="19">
        <f t="shared" si="17"/>
        <v>0</v>
      </c>
      <c r="S168" s="19">
        <f t="shared" si="18"/>
        <v>1</v>
      </c>
      <c r="T168" s="18"/>
      <c r="U168" s="18"/>
      <c r="V168" s="18"/>
      <c r="W168" s="18"/>
      <c r="X168" s="18"/>
      <c r="Y168" s="18"/>
    </row>
    <row r="169" spans="1:25" s="6" customFormat="1" x14ac:dyDescent="0.25">
      <c r="A169" s="10"/>
      <c r="B169" s="2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8" t="str">
        <f t="shared" si="14"/>
        <v/>
      </c>
      <c r="O169" s="18"/>
      <c r="P169" s="19">
        <f t="shared" si="15"/>
        <v>0</v>
      </c>
      <c r="Q169" s="19">
        <f t="shared" si="16"/>
        <v>0</v>
      </c>
      <c r="R169" s="19">
        <f t="shared" si="17"/>
        <v>0</v>
      </c>
      <c r="S169" s="19">
        <f t="shared" si="18"/>
        <v>1</v>
      </c>
      <c r="T169" s="18"/>
      <c r="U169" s="18"/>
      <c r="V169" s="18"/>
      <c r="W169" s="18"/>
      <c r="X169" s="18"/>
      <c r="Y169" s="18"/>
    </row>
    <row r="170" spans="1:25" s="6" customFormat="1" x14ac:dyDescent="0.25">
      <c r="A170" s="10"/>
      <c r="B170" s="2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8" t="str">
        <f t="shared" si="14"/>
        <v/>
      </c>
      <c r="O170" s="18"/>
      <c r="P170" s="19">
        <f t="shared" si="15"/>
        <v>0</v>
      </c>
      <c r="Q170" s="19">
        <f t="shared" si="16"/>
        <v>0</v>
      </c>
      <c r="R170" s="19">
        <f t="shared" si="17"/>
        <v>0</v>
      </c>
      <c r="S170" s="19">
        <f t="shared" si="18"/>
        <v>1</v>
      </c>
      <c r="T170" s="18"/>
      <c r="U170" s="18"/>
      <c r="V170" s="18"/>
      <c r="W170" s="18"/>
      <c r="X170" s="18"/>
      <c r="Y170" s="18"/>
    </row>
    <row r="171" spans="1:25" s="6" customFormat="1" x14ac:dyDescent="0.25">
      <c r="A171" s="10"/>
      <c r="B171" s="2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8" t="str">
        <f t="shared" si="14"/>
        <v/>
      </c>
      <c r="O171" s="18"/>
      <c r="P171" s="19">
        <f t="shared" si="15"/>
        <v>0</v>
      </c>
      <c r="Q171" s="19">
        <f t="shared" si="16"/>
        <v>0</v>
      </c>
      <c r="R171" s="19">
        <f t="shared" si="17"/>
        <v>0</v>
      </c>
      <c r="S171" s="19">
        <f t="shared" si="18"/>
        <v>1</v>
      </c>
      <c r="T171" s="18"/>
      <c r="U171" s="18"/>
      <c r="V171" s="18"/>
      <c r="W171" s="18"/>
      <c r="X171" s="18"/>
      <c r="Y171" s="18"/>
    </row>
    <row r="172" spans="1:25" s="6" customFormat="1" x14ac:dyDescent="0.25">
      <c r="A172" s="10"/>
      <c r="B172" s="2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8" t="str">
        <f t="shared" si="14"/>
        <v/>
      </c>
      <c r="O172" s="18"/>
      <c r="P172" s="19">
        <f t="shared" si="15"/>
        <v>0</v>
      </c>
      <c r="Q172" s="19">
        <f t="shared" si="16"/>
        <v>0</v>
      </c>
      <c r="R172" s="19">
        <f t="shared" si="17"/>
        <v>0</v>
      </c>
      <c r="S172" s="19">
        <f t="shared" si="18"/>
        <v>1</v>
      </c>
      <c r="T172" s="18"/>
      <c r="U172" s="18"/>
      <c r="V172" s="18"/>
      <c r="W172" s="18"/>
      <c r="X172" s="18"/>
      <c r="Y172" s="18"/>
    </row>
    <row r="173" spans="1:25" s="6" customFormat="1" x14ac:dyDescent="0.25">
      <c r="A173" s="10"/>
      <c r="B173" s="2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8" t="str">
        <f t="shared" si="14"/>
        <v/>
      </c>
      <c r="O173" s="18"/>
      <c r="P173" s="19">
        <f t="shared" si="15"/>
        <v>0</v>
      </c>
      <c r="Q173" s="19">
        <f t="shared" si="16"/>
        <v>0</v>
      </c>
      <c r="R173" s="19">
        <f t="shared" si="17"/>
        <v>0</v>
      </c>
      <c r="S173" s="19">
        <f t="shared" si="18"/>
        <v>1</v>
      </c>
      <c r="T173" s="18"/>
      <c r="U173" s="18"/>
      <c r="V173" s="18"/>
      <c r="W173" s="18"/>
      <c r="X173" s="18"/>
      <c r="Y173" s="18"/>
    </row>
    <row r="174" spans="1:25" s="6" customFormat="1" x14ac:dyDescent="0.25">
      <c r="A174" s="10"/>
      <c r="B174" s="2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8" t="str">
        <f t="shared" si="14"/>
        <v/>
      </c>
      <c r="O174" s="18"/>
      <c r="P174" s="19">
        <f t="shared" si="15"/>
        <v>0</v>
      </c>
      <c r="Q174" s="19">
        <f t="shared" si="16"/>
        <v>0</v>
      </c>
      <c r="R174" s="19">
        <f t="shared" si="17"/>
        <v>0</v>
      </c>
      <c r="S174" s="19">
        <f t="shared" si="18"/>
        <v>1</v>
      </c>
      <c r="T174" s="18"/>
      <c r="U174" s="18"/>
      <c r="V174" s="18"/>
      <c r="W174" s="18"/>
      <c r="X174" s="18"/>
      <c r="Y174" s="18"/>
    </row>
    <row r="175" spans="1:25" s="6" customFormat="1" x14ac:dyDescent="0.25">
      <c r="A175" s="10"/>
      <c r="B175" s="2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8" t="str">
        <f t="shared" si="14"/>
        <v/>
      </c>
      <c r="O175" s="18"/>
      <c r="P175" s="19">
        <f t="shared" si="15"/>
        <v>0</v>
      </c>
      <c r="Q175" s="19">
        <f t="shared" si="16"/>
        <v>0</v>
      </c>
      <c r="R175" s="19">
        <f t="shared" si="17"/>
        <v>0</v>
      </c>
      <c r="S175" s="19">
        <f t="shared" si="18"/>
        <v>1</v>
      </c>
      <c r="T175" s="18"/>
      <c r="U175" s="18"/>
      <c r="V175" s="18"/>
      <c r="W175" s="18"/>
      <c r="X175" s="18"/>
      <c r="Y175" s="18"/>
    </row>
    <row r="176" spans="1:25" s="6" customFormat="1" x14ac:dyDescent="0.25">
      <c r="A176" s="10"/>
      <c r="B176" s="2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8" t="str">
        <f t="shared" si="14"/>
        <v/>
      </c>
      <c r="O176" s="18"/>
      <c r="P176" s="19">
        <f t="shared" si="15"/>
        <v>0</v>
      </c>
      <c r="Q176" s="19">
        <f t="shared" si="16"/>
        <v>0</v>
      </c>
      <c r="R176" s="19">
        <f t="shared" si="17"/>
        <v>0</v>
      </c>
      <c r="S176" s="19">
        <f t="shared" si="18"/>
        <v>1</v>
      </c>
      <c r="T176" s="18"/>
      <c r="U176" s="18"/>
      <c r="V176" s="18"/>
      <c r="W176" s="18"/>
      <c r="X176" s="18"/>
      <c r="Y176" s="18"/>
    </row>
    <row r="177" spans="1:25" s="6" customFormat="1" x14ac:dyDescent="0.25">
      <c r="A177" s="10"/>
      <c r="B177" s="2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8" t="str">
        <f t="shared" si="14"/>
        <v/>
      </c>
      <c r="O177" s="18"/>
      <c r="P177" s="19">
        <f t="shared" si="15"/>
        <v>0</v>
      </c>
      <c r="Q177" s="19">
        <f t="shared" si="16"/>
        <v>0</v>
      </c>
      <c r="R177" s="19">
        <f t="shared" si="17"/>
        <v>0</v>
      </c>
      <c r="S177" s="19">
        <f t="shared" si="18"/>
        <v>1</v>
      </c>
      <c r="T177" s="18"/>
      <c r="U177" s="18"/>
      <c r="V177" s="18"/>
      <c r="W177" s="18"/>
      <c r="X177" s="18"/>
      <c r="Y177" s="18"/>
    </row>
    <row r="178" spans="1:25" s="6" customFormat="1" x14ac:dyDescent="0.25">
      <c r="A178" s="10"/>
      <c r="B178" s="2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8" t="str">
        <f t="shared" si="14"/>
        <v/>
      </c>
      <c r="O178" s="18"/>
      <c r="P178" s="19">
        <f t="shared" si="15"/>
        <v>0</v>
      </c>
      <c r="Q178" s="19">
        <f t="shared" si="16"/>
        <v>0</v>
      </c>
      <c r="R178" s="19">
        <f t="shared" si="17"/>
        <v>0</v>
      </c>
      <c r="S178" s="19">
        <f t="shared" si="18"/>
        <v>1</v>
      </c>
      <c r="T178" s="18"/>
      <c r="U178" s="18"/>
      <c r="V178" s="18"/>
      <c r="W178" s="18"/>
      <c r="X178" s="18"/>
      <c r="Y178" s="18"/>
    </row>
    <row r="179" spans="1:25" s="6" customFormat="1" x14ac:dyDescent="0.25">
      <c r="A179" s="10"/>
      <c r="B179" s="2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8" t="str">
        <f t="shared" si="14"/>
        <v/>
      </c>
      <c r="O179" s="18"/>
      <c r="P179" s="19">
        <f t="shared" si="15"/>
        <v>0</v>
      </c>
      <c r="Q179" s="19">
        <f t="shared" si="16"/>
        <v>0</v>
      </c>
      <c r="R179" s="19">
        <f t="shared" si="17"/>
        <v>0</v>
      </c>
      <c r="S179" s="19">
        <f t="shared" si="18"/>
        <v>1</v>
      </c>
      <c r="T179" s="18"/>
      <c r="U179" s="18"/>
      <c r="V179" s="18"/>
      <c r="W179" s="18"/>
      <c r="X179" s="18"/>
      <c r="Y179" s="18"/>
    </row>
    <row r="180" spans="1:25" s="6" customFormat="1" x14ac:dyDescent="0.25">
      <c r="A180" s="10"/>
      <c r="B180" s="2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8" t="str">
        <f t="shared" si="14"/>
        <v/>
      </c>
      <c r="O180" s="18"/>
      <c r="P180" s="19">
        <f t="shared" si="15"/>
        <v>0</v>
      </c>
      <c r="Q180" s="19">
        <f t="shared" si="16"/>
        <v>0</v>
      </c>
      <c r="R180" s="19">
        <f t="shared" si="17"/>
        <v>0</v>
      </c>
      <c r="S180" s="19">
        <f t="shared" si="18"/>
        <v>1</v>
      </c>
      <c r="T180" s="18"/>
      <c r="U180" s="18"/>
      <c r="V180" s="18"/>
      <c r="W180" s="18"/>
      <c r="X180" s="18"/>
      <c r="Y180" s="18"/>
    </row>
    <row r="181" spans="1:25" s="6" customFormat="1" x14ac:dyDescent="0.25">
      <c r="A181" s="10"/>
      <c r="B181" s="2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8" t="str">
        <f t="shared" si="14"/>
        <v/>
      </c>
      <c r="O181" s="18"/>
      <c r="P181" s="19">
        <f t="shared" si="15"/>
        <v>0</v>
      </c>
      <c r="Q181" s="19">
        <f t="shared" si="16"/>
        <v>0</v>
      </c>
      <c r="R181" s="19">
        <f t="shared" si="17"/>
        <v>0</v>
      </c>
      <c r="S181" s="19">
        <f t="shared" si="18"/>
        <v>1</v>
      </c>
      <c r="T181" s="18"/>
      <c r="U181" s="18"/>
      <c r="V181" s="18"/>
      <c r="W181" s="18"/>
      <c r="X181" s="18"/>
      <c r="Y181" s="18"/>
    </row>
    <row r="182" spans="1:25" s="6" customFormat="1" x14ac:dyDescent="0.25">
      <c r="A182" s="10"/>
      <c r="B182" s="2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8" t="str">
        <f t="shared" si="14"/>
        <v/>
      </c>
      <c r="O182" s="18"/>
      <c r="P182" s="19">
        <f t="shared" si="15"/>
        <v>0</v>
      </c>
      <c r="Q182" s="19">
        <f t="shared" si="16"/>
        <v>0</v>
      </c>
      <c r="R182" s="19">
        <f t="shared" si="17"/>
        <v>0</v>
      </c>
      <c r="S182" s="19">
        <f t="shared" si="18"/>
        <v>1</v>
      </c>
      <c r="T182" s="18"/>
      <c r="U182" s="18"/>
      <c r="V182" s="18"/>
      <c r="W182" s="18"/>
      <c r="X182" s="18"/>
      <c r="Y182" s="18"/>
    </row>
    <row r="183" spans="1:25" s="6" customFormat="1" x14ac:dyDescent="0.25">
      <c r="A183" s="10"/>
      <c r="B183" s="2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8" t="str">
        <f t="shared" si="14"/>
        <v/>
      </c>
      <c r="O183" s="18"/>
      <c r="P183" s="19">
        <f t="shared" si="15"/>
        <v>0</v>
      </c>
      <c r="Q183" s="19">
        <f t="shared" si="16"/>
        <v>0</v>
      </c>
      <c r="R183" s="19">
        <f t="shared" si="17"/>
        <v>0</v>
      </c>
      <c r="S183" s="19">
        <f t="shared" si="18"/>
        <v>1</v>
      </c>
      <c r="T183" s="18"/>
      <c r="U183" s="18"/>
      <c r="V183" s="18"/>
      <c r="W183" s="18"/>
      <c r="X183" s="18"/>
      <c r="Y183" s="18"/>
    </row>
    <row r="184" spans="1:25" s="6" customFormat="1" x14ac:dyDescent="0.25">
      <c r="A184" s="10"/>
      <c r="B184" s="2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8" t="str">
        <f t="shared" si="14"/>
        <v/>
      </c>
      <c r="O184" s="18"/>
      <c r="P184" s="19">
        <f t="shared" si="15"/>
        <v>0</v>
      </c>
      <c r="Q184" s="19">
        <f t="shared" si="16"/>
        <v>0</v>
      </c>
      <c r="R184" s="19">
        <f t="shared" si="17"/>
        <v>0</v>
      </c>
      <c r="S184" s="19">
        <f t="shared" si="18"/>
        <v>1</v>
      </c>
      <c r="T184" s="18"/>
      <c r="U184" s="18"/>
      <c r="V184" s="18"/>
      <c r="W184" s="18"/>
      <c r="X184" s="18"/>
      <c r="Y184" s="18"/>
    </row>
    <row r="185" spans="1:25" s="6" customFormat="1" x14ac:dyDescent="0.25">
      <c r="A185" s="10"/>
      <c r="B185" s="2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8" t="str">
        <f t="shared" si="14"/>
        <v/>
      </c>
      <c r="O185" s="18"/>
      <c r="P185" s="19">
        <f t="shared" si="15"/>
        <v>0</v>
      </c>
      <c r="Q185" s="19">
        <f t="shared" si="16"/>
        <v>0</v>
      </c>
      <c r="R185" s="19">
        <f t="shared" si="17"/>
        <v>0</v>
      </c>
      <c r="S185" s="19">
        <f t="shared" si="18"/>
        <v>1</v>
      </c>
      <c r="T185" s="18"/>
      <c r="U185" s="18"/>
      <c r="V185" s="18"/>
      <c r="W185" s="18"/>
      <c r="X185" s="18"/>
      <c r="Y185" s="18"/>
    </row>
    <row r="186" spans="1:25" s="6" customFormat="1" x14ac:dyDescent="0.25">
      <c r="A186" s="10"/>
      <c r="B186" s="2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8" t="str">
        <f t="shared" si="14"/>
        <v/>
      </c>
      <c r="O186" s="18"/>
      <c r="P186" s="19">
        <f t="shared" si="15"/>
        <v>0</v>
      </c>
      <c r="Q186" s="19">
        <f t="shared" si="16"/>
        <v>0</v>
      </c>
      <c r="R186" s="19">
        <f t="shared" si="17"/>
        <v>0</v>
      </c>
      <c r="S186" s="19">
        <f t="shared" si="18"/>
        <v>1</v>
      </c>
      <c r="T186" s="18"/>
      <c r="U186" s="18"/>
      <c r="V186" s="18"/>
      <c r="W186" s="18"/>
      <c r="X186" s="18"/>
      <c r="Y186" s="18"/>
    </row>
    <row r="187" spans="1:25" s="6" customFormat="1" x14ac:dyDescent="0.25">
      <c r="A187" s="10"/>
      <c r="B187" s="2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8" t="str">
        <f t="shared" si="14"/>
        <v/>
      </c>
      <c r="O187" s="18"/>
      <c r="P187" s="19">
        <f t="shared" si="15"/>
        <v>0</v>
      </c>
      <c r="Q187" s="19">
        <f t="shared" si="16"/>
        <v>0</v>
      </c>
      <c r="R187" s="19">
        <f t="shared" si="17"/>
        <v>0</v>
      </c>
      <c r="S187" s="19">
        <f t="shared" si="18"/>
        <v>1</v>
      </c>
      <c r="T187" s="18"/>
      <c r="U187" s="18"/>
      <c r="V187" s="18"/>
      <c r="W187" s="18"/>
      <c r="X187" s="18"/>
      <c r="Y187" s="18"/>
    </row>
    <row r="188" spans="1:25" s="6" customFormat="1" x14ac:dyDescent="0.25">
      <c r="A188" s="10"/>
      <c r="B188" s="2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8" t="str">
        <f t="shared" si="14"/>
        <v/>
      </c>
      <c r="O188" s="18"/>
      <c r="P188" s="19">
        <f t="shared" si="15"/>
        <v>0</v>
      </c>
      <c r="Q188" s="19">
        <f t="shared" si="16"/>
        <v>0</v>
      </c>
      <c r="R188" s="19">
        <f t="shared" si="17"/>
        <v>0</v>
      </c>
      <c r="S188" s="19">
        <f t="shared" si="18"/>
        <v>1</v>
      </c>
      <c r="T188" s="18"/>
      <c r="U188" s="18"/>
      <c r="V188" s="18"/>
      <c r="W188" s="18"/>
      <c r="X188" s="18"/>
      <c r="Y188" s="18"/>
    </row>
    <row r="189" spans="1:25" s="6" customFormat="1" x14ac:dyDescent="0.25">
      <c r="A189" s="10"/>
      <c r="B189" s="2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8" t="str">
        <f t="shared" si="14"/>
        <v/>
      </c>
      <c r="O189" s="18"/>
      <c r="P189" s="19">
        <f t="shared" si="15"/>
        <v>0</v>
      </c>
      <c r="Q189" s="19">
        <f t="shared" si="16"/>
        <v>0</v>
      </c>
      <c r="R189" s="19">
        <f t="shared" si="17"/>
        <v>0</v>
      </c>
      <c r="S189" s="19">
        <f t="shared" si="18"/>
        <v>1</v>
      </c>
      <c r="T189" s="18"/>
      <c r="U189" s="18"/>
      <c r="V189" s="18"/>
      <c r="W189" s="18"/>
      <c r="X189" s="18"/>
      <c r="Y189" s="18"/>
    </row>
    <row r="190" spans="1:25" s="6" customFormat="1" x14ac:dyDescent="0.25">
      <c r="A190" s="10"/>
      <c r="B190" s="2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8" t="str">
        <f t="shared" si="14"/>
        <v/>
      </c>
      <c r="O190" s="18"/>
      <c r="P190" s="19">
        <f t="shared" si="15"/>
        <v>0</v>
      </c>
      <c r="Q190" s="19">
        <f t="shared" si="16"/>
        <v>0</v>
      </c>
      <c r="R190" s="19">
        <f t="shared" si="17"/>
        <v>0</v>
      </c>
      <c r="S190" s="19">
        <f t="shared" si="18"/>
        <v>1</v>
      </c>
      <c r="T190" s="18"/>
      <c r="U190" s="18"/>
      <c r="V190" s="18"/>
      <c r="W190" s="18"/>
      <c r="X190" s="18"/>
      <c r="Y190" s="18"/>
    </row>
    <row r="191" spans="1:25" s="6" customFormat="1" x14ac:dyDescent="0.25">
      <c r="A191" s="10"/>
      <c r="B191" s="2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8" t="str">
        <f t="shared" si="14"/>
        <v/>
      </c>
      <c r="O191" s="18"/>
      <c r="P191" s="19">
        <f t="shared" si="15"/>
        <v>0</v>
      </c>
      <c r="Q191" s="19">
        <f t="shared" si="16"/>
        <v>0</v>
      </c>
      <c r="R191" s="19">
        <f t="shared" si="17"/>
        <v>0</v>
      </c>
      <c r="S191" s="19">
        <f t="shared" si="18"/>
        <v>1</v>
      </c>
      <c r="T191" s="18"/>
      <c r="U191" s="18"/>
      <c r="V191" s="18"/>
      <c r="W191" s="18"/>
      <c r="X191" s="18"/>
      <c r="Y191" s="18"/>
    </row>
    <row r="192" spans="1:25" s="6" customFormat="1" x14ac:dyDescent="0.25">
      <c r="A192" s="10"/>
      <c r="B192" s="2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8" t="str">
        <f t="shared" si="14"/>
        <v/>
      </c>
      <c r="O192" s="18"/>
      <c r="P192" s="19">
        <f t="shared" si="15"/>
        <v>0</v>
      </c>
      <c r="Q192" s="19">
        <f t="shared" si="16"/>
        <v>0</v>
      </c>
      <c r="R192" s="19">
        <f t="shared" si="17"/>
        <v>0</v>
      </c>
      <c r="S192" s="19">
        <f t="shared" si="18"/>
        <v>1</v>
      </c>
      <c r="T192" s="18"/>
      <c r="U192" s="18"/>
      <c r="V192" s="18"/>
      <c r="W192" s="18"/>
      <c r="X192" s="18"/>
      <c r="Y192" s="18"/>
    </row>
    <row r="193" spans="1:25" s="6" customFormat="1" x14ac:dyDescent="0.25">
      <c r="A193" s="10"/>
      <c r="B193" s="2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8" t="str">
        <f t="shared" si="14"/>
        <v/>
      </c>
      <c r="O193" s="18"/>
      <c r="P193" s="19">
        <f t="shared" si="15"/>
        <v>0</v>
      </c>
      <c r="Q193" s="19">
        <f t="shared" si="16"/>
        <v>0</v>
      </c>
      <c r="R193" s="19">
        <f t="shared" si="17"/>
        <v>0</v>
      </c>
      <c r="S193" s="19">
        <f t="shared" si="18"/>
        <v>1</v>
      </c>
      <c r="T193" s="18"/>
      <c r="U193" s="18"/>
      <c r="V193" s="18"/>
      <c r="W193" s="18"/>
      <c r="X193" s="18"/>
      <c r="Y193" s="18"/>
    </row>
    <row r="194" spans="1:25" s="6" customFormat="1" x14ac:dyDescent="0.25">
      <c r="A194" s="10"/>
      <c r="B194" s="2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8" t="str">
        <f t="shared" si="14"/>
        <v/>
      </c>
      <c r="O194" s="18"/>
      <c r="P194" s="19">
        <f t="shared" si="15"/>
        <v>0</v>
      </c>
      <c r="Q194" s="19">
        <f t="shared" si="16"/>
        <v>0</v>
      </c>
      <c r="R194" s="19">
        <f t="shared" si="17"/>
        <v>0</v>
      </c>
      <c r="S194" s="19">
        <f t="shared" si="18"/>
        <v>1</v>
      </c>
      <c r="T194" s="18"/>
      <c r="U194" s="18"/>
      <c r="V194" s="18"/>
      <c r="W194" s="18"/>
      <c r="X194" s="18"/>
      <c r="Y194" s="18"/>
    </row>
    <row r="195" spans="1:25" s="6" customFormat="1" x14ac:dyDescent="0.25">
      <c r="A195" s="10"/>
      <c r="B195" s="2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8" t="str">
        <f t="shared" si="14"/>
        <v/>
      </c>
      <c r="O195" s="18"/>
      <c r="P195" s="19">
        <f t="shared" si="15"/>
        <v>0</v>
      </c>
      <c r="Q195" s="19">
        <f t="shared" si="16"/>
        <v>0</v>
      </c>
      <c r="R195" s="19">
        <f t="shared" si="17"/>
        <v>0</v>
      </c>
      <c r="S195" s="19">
        <f t="shared" si="18"/>
        <v>1</v>
      </c>
      <c r="T195" s="18"/>
      <c r="U195" s="18"/>
      <c r="V195" s="18"/>
      <c r="W195" s="18"/>
      <c r="X195" s="18"/>
      <c r="Y195" s="18"/>
    </row>
    <row r="196" spans="1:25" s="6" customFormat="1" x14ac:dyDescent="0.25">
      <c r="A196" s="10"/>
      <c r="B196" s="2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8" t="str">
        <f t="shared" ref="N196:N259" si="19">IF(CONCATENATE(K196,L196,M196)="","",IF(S196=0,"-",SUM(K196:M196)))</f>
        <v/>
      </c>
      <c r="O196" s="18"/>
      <c r="P196" s="19">
        <f t="shared" ref="P196:P259" si="20">IF(K196&gt;4,-1, K196)</f>
        <v>0</v>
      </c>
      <c r="Q196" s="19">
        <f t="shared" ref="Q196:Q259" si="21">IF(L196&gt;4,-1, L196)</f>
        <v>0</v>
      </c>
      <c r="R196" s="19">
        <f t="shared" ref="R196:R259" si="22">IF(M196&gt;4,-1, M196)</f>
        <v>0</v>
      </c>
      <c r="S196" s="19">
        <f t="shared" ref="S196:S259" si="23">IF(MIN(P196:R196)&lt;0,0,1)</f>
        <v>1</v>
      </c>
      <c r="T196" s="18"/>
      <c r="U196" s="18"/>
      <c r="V196" s="18"/>
      <c r="W196" s="18"/>
      <c r="X196" s="18"/>
      <c r="Y196" s="18"/>
    </row>
    <row r="197" spans="1:25" s="6" customFormat="1" x14ac:dyDescent="0.25">
      <c r="A197" s="10"/>
      <c r="B197" s="2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8" t="str">
        <f t="shared" si="19"/>
        <v/>
      </c>
      <c r="O197" s="18"/>
      <c r="P197" s="19">
        <f t="shared" si="20"/>
        <v>0</v>
      </c>
      <c r="Q197" s="19">
        <f t="shared" si="21"/>
        <v>0</v>
      </c>
      <c r="R197" s="19">
        <f t="shared" si="22"/>
        <v>0</v>
      </c>
      <c r="S197" s="19">
        <f t="shared" si="23"/>
        <v>1</v>
      </c>
      <c r="T197" s="18"/>
      <c r="U197" s="18"/>
      <c r="V197" s="18"/>
      <c r="W197" s="18"/>
      <c r="X197" s="18"/>
      <c r="Y197" s="18"/>
    </row>
    <row r="198" spans="1:25" s="6" customFormat="1" x14ac:dyDescent="0.25">
      <c r="A198" s="10"/>
      <c r="B198" s="2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8" t="str">
        <f t="shared" si="19"/>
        <v/>
      </c>
      <c r="O198" s="18"/>
      <c r="P198" s="19">
        <f t="shared" si="20"/>
        <v>0</v>
      </c>
      <c r="Q198" s="19">
        <f t="shared" si="21"/>
        <v>0</v>
      </c>
      <c r="R198" s="19">
        <f t="shared" si="22"/>
        <v>0</v>
      </c>
      <c r="S198" s="19">
        <f t="shared" si="23"/>
        <v>1</v>
      </c>
      <c r="T198" s="18"/>
      <c r="U198" s="18"/>
      <c r="V198" s="18"/>
      <c r="W198" s="18"/>
      <c r="X198" s="18"/>
      <c r="Y198" s="18"/>
    </row>
    <row r="199" spans="1:25" s="6" customFormat="1" x14ac:dyDescent="0.25">
      <c r="A199" s="10"/>
      <c r="B199" s="2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8" t="str">
        <f t="shared" si="19"/>
        <v/>
      </c>
      <c r="O199" s="18"/>
      <c r="P199" s="19">
        <f t="shared" si="20"/>
        <v>0</v>
      </c>
      <c r="Q199" s="19">
        <f t="shared" si="21"/>
        <v>0</v>
      </c>
      <c r="R199" s="19">
        <f t="shared" si="22"/>
        <v>0</v>
      </c>
      <c r="S199" s="19">
        <f t="shared" si="23"/>
        <v>1</v>
      </c>
      <c r="T199" s="18"/>
      <c r="U199" s="18"/>
      <c r="V199" s="18"/>
      <c r="W199" s="18"/>
      <c r="X199" s="18"/>
      <c r="Y199" s="18"/>
    </row>
    <row r="200" spans="1:25" s="6" customFormat="1" x14ac:dyDescent="0.25">
      <c r="A200" s="10"/>
      <c r="B200" s="2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8" t="str">
        <f t="shared" si="19"/>
        <v/>
      </c>
      <c r="O200" s="18"/>
      <c r="P200" s="19">
        <f t="shared" si="20"/>
        <v>0</v>
      </c>
      <c r="Q200" s="19">
        <f t="shared" si="21"/>
        <v>0</v>
      </c>
      <c r="R200" s="19">
        <f t="shared" si="22"/>
        <v>0</v>
      </c>
      <c r="S200" s="19">
        <f t="shared" si="23"/>
        <v>1</v>
      </c>
      <c r="T200" s="18"/>
      <c r="U200" s="18"/>
      <c r="V200" s="18"/>
      <c r="W200" s="18"/>
      <c r="X200" s="18"/>
      <c r="Y200" s="18"/>
    </row>
    <row r="201" spans="1:25" s="6" customFormat="1" x14ac:dyDescent="0.25">
      <c r="A201" s="10"/>
      <c r="B201" s="2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8" t="str">
        <f t="shared" si="19"/>
        <v/>
      </c>
      <c r="O201" s="18"/>
      <c r="P201" s="19">
        <f t="shared" si="20"/>
        <v>0</v>
      </c>
      <c r="Q201" s="19">
        <f t="shared" si="21"/>
        <v>0</v>
      </c>
      <c r="R201" s="19">
        <f t="shared" si="22"/>
        <v>0</v>
      </c>
      <c r="S201" s="19">
        <f t="shared" si="23"/>
        <v>1</v>
      </c>
      <c r="T201" s="18"/>
      <c r="U201" s="18"/>
      <c r="V201" s="18"/>
      <c r="W201" s="18"/>
      <c r="X201" s="18"/>
      <c r="Y201" s="18"/>
    </row>
    <row r="202" spans="1:25" s="6" customFormat="1" x14ac:dyDescent="0.25">
      <c r="A202" s="10"/>
      <c r="B202" s="2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8" t="str">
        <f t="shared" si="19"/>
        <v/>
      </c>
      <c r="O202" s="18"/>
      <c r="P202" s="19">
        <f t="shared" si="20"/>
        <v>0</v>
      </c>
      <c r="Q202" s="19">
        <f t="shared" si="21"/>
        <v>0</v>
      </c>
      <c r="R202" s="19">
        <f t="shared" si="22"/>
        <v>0</v>
      </c>
      <c r="S202" s="19">
        <f t="shared" si="23"/>
        <v>1</v>
      </c>
      <c r="T202" s="18"/>
      <c r="U202" s="18"/>
      <c r="V202" s="18"/>
      <c r="W202" s="18"/>
      <c r="X202" s="18"/>
      <c r="Y202" s="18"/>
    </row>
    <row r="203" spans="1:25" s="6" customFormat="1" x14ac:dyDescent="0.25">
      <c r="A203" s="10"/>
      <c r="B203" s="2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8" t="str">
        <f t="shared" si="19"/>
        <v/>
      </c>
      <c r="O203" s="18"/>
      <c r="P203" s="19">
        <f t="shared" si="20"/>
        <v>0</v>
      </c>
      <c r="Q203" s="19">
        <f t="shared" si="21"/>
        <v>0</v>
      </c>
      <c r="R203" s="19">
        <f t="shared" si="22"/>
        <v>0</v>
      </c>
      <c r="S203" s="19">
        <f t="shared" si="23"/>
        <v>1</v>
      </c>
      <c r="T203" s="18"/>
      <c r="U203" s="18"/>
      <c r="V203" s="18"/>
      <c r="W203" s="18"/>
      <c r="X203" s="18"/>
      <c r="Y203" s="18"/>
    </row>
    <row r="204" spans="1:25" s="6" customFormat="1" x14ac:dyDescent="0.25">
      <c r="A204" s="10"/>
      <c r="B204" s="2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8" t="str">
        <f t="shared" si="19"/>
        <v/>
      </c>
      <c r="O204" s="18"/>
      <c r="P204" s="19">
        <f t="shared" si="20"/>
        <v>0</v>
      </c>
      <c r="Q204" s="19">
        <f t="shared" si="21"/>
        <v>0</v>
      </c>
      <c r="R204" s="19">
        <f t="shared" si="22"/>
        <v>0</v>
      </c>
      <c r="S204" s="19">
        <f t="shared" si="23"/>
        <v>1</v>
      </c>
      <c r="T204" s="18"/>
      <c r="U204" s="18"/>
      <c r="V204" s="18"/>
      <c r="W204" s="18"/>
      <c r="X204" s="18"/>
      <c r="Y204" s="18"/>
    </row>
    <row r="205" spans="1:25" s="6" customFormat="1" x14ac:dyDescent="0.25">
      <c r="A205" s="10"/>
      <c r="B205" s="2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8" t="str">
        <f t="shared" si="19"/>
        <v/>
      </c>
      <c r="O205" s="18"/>
      <c r="P205" s="19">
        <f t="shared" si="20"/>
        <v>0</v>
      </c>
      <c r="Q205" s="19">
        <f t="shared" si="21"/>
        <v>0</v>
      </c>
      <c r="R205" s="19">
        <f t="shared" si="22"/>
        <v>0</v>
      </c>
      <c r="S205" s="19">
        <f t="shared" si="23"/>
        <v>1</v>
      </c>
      <c r="T205" s="18"/>
      <c r="U205" s="18"/>
      <c r="V205" s="18"/>
      <c r="W205" s="18"/>
      <c r="X205" s="18"/>
      <c r="Y205" s="18"/>
    </row>
    <row r="206" spans="1:25" s="6" customFormat="1" x14ac:dyDescent="0.25">
      <c r="A206" s="10"/>
      <c r="B206" s="2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8" t="str">
        <f t="shared" si="19"/>
        <v/>
      </c>
      <c r="O206" s="18"/>
      <c r="P206" s="19">
        <f t="shared" si="20"/>
        <v>0</v>
      </c>
      <c r="Q206" s="19">
        <f t="shared" si="21"/>
        <v>0</v>
      </c>
      <c r="R206" s="19">
        <f t="shared" si="22"/>
        <v>0</v>
      </c>
      <c r="S206" s="19">
        <f t="shared" si="23"/>
        <v>1</v>
      </c>
      <c r="T206" s="18"/>
      <c r="U206" s="18"/>
      <c r="V206" s="18"/>
      <c r="W206" s="18"/>
      <c r="X206" s="18"/>
      <c r="Y206" s="18"/>
    </row>
    <row r="207" spans="1:25" s="6" customFormat="1" x14ac:dyDescent="0.25">
      <c r="A207" s="10"/>
      <c r="B207" s="2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8" t="str">
        <f t="shared" si="19"/>
        <v/>
      </c>
      <c r="O207" s="18"/>
      <c r="P207" s="19">
        <f t="shared" si="20"/>
        <v>0</v>
      </c>
      <c r="Q207" s="19">
        <f t="shared" si="21"/>
        <v>0</v>
      </c>
      <c r="R207" s="19">
        <f t="shared" si="22"/>
        <v>0</v>
      </c>
      <c r="S207" s="19">
        <f t="shared" si="23"/>
        <v>1</v>
      </c>
      <c r="T207" s="18"/>
      <c r="U207" s="18"/>
      <c r="V207" s="18"/>
      <c r="W207" s="18"/>
      <c r="X207" s="18"/>
      <c r="Y207" s="18"/>
    </row>
    <row r="208" spans="1:25" s="6" customFormat="1" x14ac:dyDescent="0.25">
      <c r="A208" s="10"/>
      <c r="B208" s="2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8" t="str">
        <f t="shared" si="19"/>
        <v/>
      </c>
      <c r="O208" s="18"/>
      <c r="P208" s="19">
        <f t="shared" si="20"/>
        <v>0</v>
      </c>
      <c r="Q208" s="19">
        <f t="shared" si="21"/>
        <v>0</v>
      </c>
      <c r="R208" s="19">
        <f t="shared" si="22"/>
        <v>0</v>
      </c>
      <c r="S208" s="19">
        <f t="shared" si="23"/>
        <v>1</v>
      </c>
      <c r="T208" s="18"/>
      <c r="U208" s="18"/>
      <c r="V208" s="18"/>
      <c r="W208" s="18"/>
      <c r="X208" s="18"/>
      <c r="Y208" s="18"/>
    </row>
    <row r="209" spans="1:25" s="6" customFormat="1" x14ac:dyDescent="0.25">
      <c r="A209" s="10"/>
      <c r="B209" s="2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8" t="str">
        <f t="shared" si="19"/>
        <v/>
      </c>
      <c r="O209" s="18"/>
      <c r="P209" s="19">
        <f t="shared" si="20"/>
        <v>0</v>
      </c>
      <c r="Q209" s="19">
        <f t="shared" si="21"/>
        <v>0</v>
      </c>
      <c r="R209" s="19">
        <f t="shared" si="22"/>
        <v>0</v>
      </c>
      <c r="S209" s="19">
        <f t="shared" si="23"/>
        <v>1</v>
      </c>
      <c r="T209" s="18"/>
      <c r="U209" s="18"/>
      <c r="V209" s="18"/>
      <c r="W209" s="18"/>
      <c r="X209" s="18"/>
      <c r="Y209" s="18"/>
    </row>
    <row r="210" spans="1:25" s="6" customFormat="1" x14ac:dyDescent="0.25">
      <c r="A210" s="10"/>
      <c r="B210" s="2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8" t="str">
        <f t="shared" si="19"/>
        <v/>
      </c>
      <c r="O210" s="18"/>
      <c r="P210" s="19">
        <f t="shared" si="20"/>
        <v>0</v>
      </c>
      <c r="Q210" s="19">
        <f t="shared" si="21"/>
        <v>0</v>
      </c>
      <c r="R210" s="19">
        <f t="shared" si="22"/>
        <v>0</v>
      </c>
      <c r="S210" s="19">
        <f t="shared" si="23"/>
        <v>1</v>
      </c>
      <c r="T210" s="18"/>
      <c r="U210" s="18"/>
      <c r="V210" s="18"/>
      <c r="W210" s="18"/>
      <c r="X210" s="18"/>
      <c r="Y210" s="18"/>
    </row>
    <row r="211" spans="1:25" s="6" customFormat="1" x14ac:dyDescent="0.25">
      <c r="A211" s="10"/>
      <c r="B211" s="2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8" t="str">
        <f t="shared" si="19"/>
        <v/>
      </c>
      <c r="O211" s="18"/>
      <c r="P211" s="19">
        <f t="shared" si="20"/>
        <v>0</v>
      </c>
      <c r="Q211" s="19">
        <f t="shared" si="21"/>
        <v>0</v>
      </c>
      <c r="R211" s="19">
        <f t="shared" si="22"/>
        <v>0</v>
      </c>
      <c r="S211" s="19">
        <f t="shared" si="23"/>
        <v>1</v>
      </c>
      <c r="T211" s="18"/>
      <c r="U211" s="18"/>
      <c r="V211" s="18"/>
      <c r="W211" s="18"/>
      <c r="X211" s="18"/>
      <c r="Y211" s="18"/>
    </row>
    <row r="212" spans="1:25" s="6" customFormat="1" x14ac:dyDescent="0.25">
      <c r="A212" s="10"/>
      <c r="B212" s="2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8" t="str">
        <f t="shared" si="19"/>
        <v/>
      </c>
      <c r="O212" s="18"/>
      <c r="P212" s="19">
        <f t="shared" si="20"/>
        <v>0</v>
      </c>
      <c r="Q212" s="19">
        <f t="shared" si="21"/>
        <v>0</v>
      </c>
      <c r="R212" s="19">
        <f t="shared" si="22"/>
        <v>0</v>
      </c>
      <c r="S212" s="19">
        <f t="shared" si="23"/>
        <v>1</v>
      </c>
      <c r="T212" s="18"/>
      <c r="U212" s="18"/>
      <c r="V212" s="18"/>
      <c r="W212" s="18"/>
      <c r="X212" s="18"/>
      <c r="Y212" s="18"/>
    </row>
    <row r="213" spans="1:25" s="6" customFormat="1" x14ac:dyDescent="0.25">
      <c r="A213" s="10"/>
      <c r="B213" s="2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8" t="str">
        <f t="shared" si="19"/>
        <v/>
      </c>
      <c r="O213" s="18"/>
      <c r="P213" s="19">
        <f t="shared" si="20"/>
        <v>0</v>
      </c>
      <c r="Q213" s="19">
        <f t="shared" si="21"/>
        <v>0</v>
      </c>
      <c r="R213" s="19">
        <f t="shared" si="22"/>
        <v>0</v>
      </c>
      <c r="S213" s="19">
        <f t="shared" si="23"/>
        <v>1</v>
      </c>
      <c r="T213" s="18"/>
      <c r="U213" s="18"/>
      <c r="V213" s="18"/>
      <c r="W213" s="18"/>
      <c r="X213" s="18"/>
      <c r="Y213" s="18"/>
    </row>
    <row r="214" spans="1:25" s="6" customFormat="1" x14ac:dyDescent="0.25">
      <c r="A214" s="10"/>
      <c r="B214" s="2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8" t="str">
        <f t="shared" si="19"/>
        <v/>
      </c>
      <c r="O214" s="18"/>
      <c r="P214" s="19">
        <f t="shared" si="20"/>
        <v>0</v>
      </c>
      <c r="Q214" s="19">
        <f t="shared" si="21"/>
        <v>0</v>
      </c>
      <c r="R214" s="19">
        <f t="shared" si="22"/>
        <v>0</v>
      </c>
      <c r="S214" s="19">
        <f t="shared" si="23"/>
        <v>1</v>
      </c>
      <c r="T214" s="18"/>
      <c r="U214" s="18"/>
      <c r="V214" s="18"/>
      <c r="W214" s="18"/>
      <c r="X214" s="18"/>
      <c r="Y214" s="18"/>
    </row>
    <row r="215" spans="1:25" s="6" customFormat="1" x14ac:dyDescent="0.25">
      <c r="A215" s="10"/>
      <c r="B215" s="2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8" t="str">
        <f t="shared" si="19"/>
        <v/>
      </c>
      <c r="O215" s="18"/>
      <c r="P215" s="19">
        <f t="shared" si="20"/>
        <v>0</v>
      </c>
      <c r="Q215" s="19">
        <f t="shared" si="21"/>
        <v>0</v>
      </c>
      <c r="R215" s="19">
        <f t="shared" si="22"/>
        <v>0</v>
      </c>
      <c r="S215" s="19">
        <f t="shared" si="23"/>
        <v>1</v>
      </c>
      <c r="T215" s="18"/>
      <c r="U215" s="18"/>
      <c r="V215" s="18"/>
      <c r="W215" s="18"/>
      <c r="X215" s="18"/>
      <c r="Y215" s="18"/>
    </row>
    <row r="216" spans="1:25" s="6" customFormat="1" x14ac:dyDescent="0.25">
      <c r="A216" s="10"/>
      <c r="B216" s="2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8" t="str">
        <f t="shared" si="19"/>
        <v/>
      </c>
      <c r="O216" s="18"/>
      <c r="P216" s="19">
        <f t="shared" si="20"/>
        <v>0</v>
      </c>
      <c r="Q216" s="19">
        <f t="shared" si="21"/>
        <v>0</v>
      </c>
      <c r="R216" s="19">
        <f t="shared" si="22"/>
        <v>0</v>
      </c>
      <c r="S216" s="19">
        <f t="shared" si="23"/>
        <v>1</v>
      </c>
      <c r="T216" s="18"/>
      <c r="U216" s="18"/>
      <c r="V216" s="18"/>
      <c r="W216" s="18"/>
      <c r="X216" s="18"/>
      <c r="Y216" s="18"/>
    </row>
    <row r="217" spans="1:25" s="6" customFormat="1" x14ac:dyDescent="0.25">
      <c r="A217" s="10"/>
      <c r="B217" s="2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8" t="str">
        <f t="shared" si="19"/>
        <v/>
      </c>
      <c r="O217" s="18"/>
      <c r="P217" s="19">
        <f t="shared" si="20"/>
        <v>0</v>
      </c>
      <c r="Q217" s="19">
        <f t="shared" si="21"/>
        <v>0</v>
      </c>
      <c r="R217" s="19">
        <f t="shared" si="22"/>
        <v>0</v>
      </c>
      <c r="S217" s="19">
        <f t="shared" si="23"/>
        <v>1</v>
      </c>
      <c r="T217" s="18"/>
      <c r="U217" s="18"/>
      <c r="V217" s="18"/>
      <c r="W217" s="18"/>
      <c r="X217" s="18"/>
      <c r="Y217" s="18"/>
    </row>
    <row r="218" spans="1:25" s="6" customFormat="1" x14ac:dyDescent="0.25">
      <c r="A218" s="10"/>
      <c r="B218" s="2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8" t="str">
        <f t="shared" si="19"/>
        <v/>
      </c>
      <c r="O218" s="18"/>
      <c r="P218" s="19">
        <f t="shared" si="20"/>
        <v>0</v>
      </c>
      <c r="Q218" s="19">
        <f t="shared" si="21"/>
        <v>0</v>
      </c>
      <c r="R218" s="19">
        <f t="shared" si="22"/>
        <v>0</v>
      </c>
      <c r="S218" s="19">
        <f t="shared" si="23"/>
        <v>1</v>
      </c>
      <c r="T218" s="18"/>
      <c r="U218" s="18"/>
      <c r="V218" s="18"/>
      <c r="W218" s="18"/>
      <c r="X218" s="18"/>
      <c r="Y218" s="18"/>
    </row>
    <row r="219" spans="1:25" s="6" customFormat="1" x14ac:dyDescent="0.25">
      <c r="A219" s="10"/>
      <c r="B219" s="2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8" t="str">
        <f t="shared" si="19"/>
        <v/>
      </c>
      <c r="O219" s="18"/>
      <c r="P219" s="19">
        <f t="shared" si="20"/>
        <v>0</v>
      </c>
      <c r="Q219" s="19">
        <f t="shared" si="21"/>
        <v>0</v>
      </c>
      <c r="R219" s="19">
        <f t="shared" si="22"/>
        <v>0</v>
      </c>
      <c r="S219" s="19">
        <f t="shared" si="23"/>
        <v>1</v>
      </c>
      <c r="T219" s="18"/>
      <c r="U219" s="18"/>
      <c r="V219" s="18"/>
      <c r="W219" s="18"/>
      <c r="X219" s="18"/>
      <c r="Y219" s="18"/>
    </row>
    <row r="220" spans="1:25" s="6" customFormat="1" x14ac:dyDescent="0.25">
      <c r="A220" s="10"/>
      <c r="B220" s="2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8" t="str">
        <f t="shared" si="19"/>
        <v/>
      </c>
      <c r="O220" s="18"/>
      <c r="P220" s="19">
        <f t="shared" si="20"/>
        <v>0</v>
      </c>
      <c r="Q220" s="19">
        <f t="shared" si="21"/>
        <v>0</v>
      </c>
      <c r="R220" s="19">
        <f t="shared" si="22"/>
        <v>0</v>
      </c>
      <c r="S220" s="19">
        <f t="shared" si="23"/>
        <v>1</v>
      </c>
      <c r="T220" s="18"/>
      <c r="U220" s="18"/>
      <c r="V220" s="18"/>
      <c r="W220" s="18"/>
      <c r="X220" s="18"/>
      <c r="Y220" s="18"/>
    </row>
    <row r="221" spans="1:25" s="6" customFormat="1" x14ac:dyDescent="0.25">
      <c r="A221" s="10"/>
      <c r="B221" s="2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8" t="str">
        <f t="shared" si="19"/>
        <v/>
      </c>
      <c r="O221" s="18"/>
      <c r="P221" s="19">
        <f t="shared" si="20"/>
        <v>0</v>
      </c>
      <c r="Q221" s="19">
        <f t="shared" si="21"/>
        <v>0</v>
      </c>
      <c r="R221" s="19">
        <f t="shared" si="22"/>
        <v>0</v>
      </c>
      <c r="S221" s="19">
        <f t="shared" si="23"/>
        <v>1</v>
      </c>
      <c r="T221" s="18"/>
      <c r="U221" s="18"/>
      <c r="V221" s="18"/>
      <c r="W221" s="18"/>
      <c r="X221" s="18"/>
      <c r="Y221" s="18"/>
    </row>
    <row r="222" spans="1:25" s="6" customFormat="1" x14ac:dyDescent="0.25">
      <c r="A222" s="10"/>
      <c r="B222" s="2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8" t="str">
        <f t="shared" si="19"/>
        <v/>
      </c>
      <c r="O222" s="18"/>
      <c r="P222" s="19">
        <f t="shared" si="20"/>
        <v>0</v>
      </c>
      <c r="Q222" s="19">
        <f t="shared" si="21"/>
        <v>0</v>
      </c>
      <c r="R222" s="19">
        <f t="shared" si="22"/>
        <v>0</v>
      </c>
      <c r="S222" s="19">
        <f t="shared" si="23"/>
        <v>1</v>
      </c>
      <c r="T222" s="18"/>
      <c r="U222" s="18"/>
      <c r="V222" s="18"/>
      <c r="W222" s="18"/>
      <c r="X222" s="18"/>
      <c r="Y222" s="18"/>
    </row>
    <row r="223" spans="1:25" s="6" customFormat="1" x14ac:dyDescent="0.25">
      <c r="A223" s="10"/>
      <c r="B223" s="2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8" t="str">
        <f t="shared" si="19"/>
        <v/>
      </c>
      <c r="O223" s="18"/>
      <c r="P223" s="19">
        <f t="shared" si="20"/>
        <v>0</v>
      </c>
      <c r="Q223" s="19">
        <f t="shared" si="21"/>
        <v>0</v>
      </c>
      <c r="R223" s="19">
        <f t="shared" si="22"/>
        <v>0</v>
      </c>
      <c r="S223" s="19">
        <f t="shared" si="23"/>
        <v>1</v>
      </c>
      <c r="T223" s="18"/>
      <c r="U223" s="18"/>
      <c r="V223" s="18"/>
      <c r="W223" s="18"/>
      <c r="X223" s="18"/>
      <c r="Y223" s="18"/>
    </row>
    <row r="224" spans="1:25" s="6" customFormat="1" x14ac:dyDescent="0.25">
      <c r="A224" s="10"/>
      <c r="B224" s="2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8" t="str">
        <f t="shared" si="19"/>
        <v/>
      </c>
      <c r="O224" s="18"/>
      <c r="P224" s="19">
        <f t="shared" si="20"/>
        <v>0</v>
      </c>
      <c r="Q224" s="19">
        <f t="shared" si="21"/>
        <v>0</v>
      </c>
      <c r="R224" s="19">
        <f t="shared" si="22"/>
        <v>0</v>
      </c>
      <c r="S224" s="19">
        <f t="shared" si="23"/>
        <v>1</v>
      </c>
      <c r="T224" s="18"/>
      <c r="U224" s="18"/>
      <c r="V224" s="18"/>
      <c r="W224" s="18"/>
      <c r="X224" s="18"/>
      <c r="Y224" s="18"/>
    </row>
    <row r="225" spans="1:25" s="6" customFormat="1" x14ac:dyDescent="0.25">
      <c r="A225" s="10"/>
      <c r="B225" s="2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8" t="str">
        <f t="shared" si="19"/>
        <v/>
      </c>
      <c r="O225" s="18"/>
      <c r="P225" s="19">
        <f t="shared" si="20"/>
        <v>0</v>
      </c>
      <c r="Q225" s="19">
        <f t="shared" si="21"/>
        <v>0</v>
      </c>
      <c r="R225" s="19">
        <f t="shared" si="22"/>
        <v>0</v>
      </c>
      <c r="S225" s="19">
        <f t="shared" si="23"/>
        <v>1</v>
      </c>
      <c r="T225" s="18"/>
      <c r="U225" s="18"/>
      <c r="V225" s="18"/>
      <c r="W225" s="18"/>
      <c r="X225" s="18"/>
      <c r="Y225" s="18"/>
    </row>
    <row r="226" spans="1:25" s="6" customFormat="1" x14ac:dyDescent="0.25">
      <c r="A226" s="10"/>
      <c r="B226" s="2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8" t="str">
        <f t="shared" si="19"/>
        <v/>
      </c>
      <c r="O226" s="18"/>
      <c r="P226" s="19">
        <f t="shared" si="20"/>
        <v>0</v>
      </c>
      <c r="Q226" s="19">
        <f t="shared" si="21"/>
        <v>0</v>
      </c>
      <c r="R226" s="19">
        <f t="shared" si="22"/>
        <v>0</v>
      </c>
      <c r="S226" s="19">
        <f t="shared" si="23"/>
        <v>1</v>
      </c>
      <c r="T226" s="18"/>
      <c r="U226" s="18"/>
      <c r="V226" s="18"/>
      <c r="W226" s="18"/>
      <c r="X226" s="18"/>
      <c r="Y226" s="18"/>
    </row>
    <row r="227" spans="1:25" s="6" customFormat="1" x14ac:dyDescent="0.25">
      <c r="A227" s="10"/>
      <c r="B227" s="2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8" t="str">
        <f t="shared" si="19"/>
        <v/>
      </c>
      <c r="O227" s="18"/>
      <c r="P227" s="19">
        <f t="shared" si="20"/>
        <v>0</v>
      </c>
      <c r="Q227" s="19">
        <f t="shared" si="21"/>
        <v>0</v>
      </c>
      <c r="R227" s="19">
        <f t="shared" si="22"/>
        <v>0</v>
      </c>
      <c r="S227" s="19">
        <f t="shared" si="23"/>
        <v>1</v>
      </c>
      <c r="T227" s="18"/>
      <c r="U227" s="18"/>
      <c r="V227" s="18"/>
      <c r="W227" s="18"/>
      <c r="X227" s="18"/>
      <c r="Y227" s="18"/>
    </row>
    <row r="228" spans="1:25" s="6" customFormat="1" x14ac:dyDescent="0.25">
      <c r="A228" s="10"/>
      <c r="B228" s="2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8" t="str">
        <f t="shared" si="19"/>
        <v/>
      </c>
      <c r="O228" s="18"/>
      <c r="P228" s="19">
        <f t="shared" si="20"/>
        <v>0</v>
      </c>
      <c r="Q228" s="19">
        <f t="shared" si="21"/>
        <v>0</v>
      </c>
      <c r="R228" s="19">
        <f t="shared" si="22"/>
        <v>0</v>
      </c>
      <c r="S228" s="19">
        <f t="shared" si="23"/>
        <v>1</v>
      </c>
      <c r="T228" s="18"/>
      <c r="U228" s="18"/>
      <c r="V228" s="18"/>
      <c r="W228" s="18"/>
      <c r="X228" s="18"/>
      <c r="Y228" s="18"/>
    </row>
    <row r="229" spans="1:25" s="6" customFormat="1" x14ac:dyDescent="0.25">
      <c r="A229" s="10"/>
      <c r="B229" s="2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8" t="str">
        <f t="shared" si="19"/>
        <v/>
      </c>
      <c r="O229" s="18"/>
      <c r="P229" s="19">
        <f t="shared" si="20"/>
        <v>0</v>
      </c>
      <c r="Q229" s="19">
        <f t="shared" si="21"/>
        <v>0</v>
      </c>
      <c r="R229" s="19">
        <f t="shared" si="22"/>
        <v>0</v>
      </c>
      <c r="S229" s="19">
        <f t="shared" si="23"/>
        <v>1</v>
      </c>
      <c r="T229" s="18"/>
      <c r="U229" s="18"/>
      <c r="V229" s="18"/>
      <c r="W229" s="18"/>
      <c r="X229" s="18"/>
      <c r="Y229" s="18"/>
    </row>
    <row r="230" spans="1:25" s="6" customFormat="1" x14ac:dyDescent="0.25">
      <c r="A230" s="10"/>
      <c r="B230" s="2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8" t="str">
        <f t="shared" si="19"/>
        <v/>
      </c>
      <c r="O230" s="18"/>
      <c r="P230" s="19">
        <f t="shared" si="20"/>
        <v>0</v>
      </c>
      <c r="Q230" s="19">
        <f t="shared" si="21"/>
        <v>0</v>
      </c>
      <c r="R230" s="19">
        <f t="shared" si="22"/>
        <v>0</v>
      </c>
      <c r="S230" s="19">
        <f t="shared" si="23"/>
        <v>1</v>
      </c>
      <c r="T230" s="18"/>
      <c r="U230" s="18"/>
      <c r="V230" s="18"/>
      <c r="W230" s="18"/>
      <c r="X230" s="18"/>
      <c r="Y230" s="18"/>
    </row>
    <row r="231" spans="1:25" s="6" customFormat="1" x14ac:dyDescent="0.25">
      <c r="A231" s="10"/>
      <c r="B231" s="2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8" t="str">
        <f t="shared" si="19"/>
        <v/>
      </c>
      <c r="O231" s="18"/>
      <c r="P231" s="19">
        <f t="shared" si="20"/>
        <v>0</v>
      </c>
      <c r="Q231" s="19">
        <f t="shared" si="21"/>
        <v>0</v>
      </c>
      <c r="R231" s="19">
        <f t="shared" si="22"/>
        <v>0</v>
      </c>
      <c r="S231" s="19">
        <f t="shared" si="23"/>
        <v>1</v>
      </c>
      <c r="T231" s="18"/>
      <c r="U231" s="18"/>
      <c r="V231" s="18"/>
      <c r="W231" s="18"/>
      <c r="X231" s="18"/>
      <c r="Y231" s="18"/>
    </row>
    <row r="232" spans="1:25" s="6" customFormat="1" x14ac:dyDescent="0.25">
      <c r="A232" s="10"/>
      <c r="B232" s="2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8" t="str">
        <f t="shared" si="19"/>
        <v/>
      </c>
      <c r="O232" s="18"/>
      <c r="P232" s="19">
        <f t="shared" si="20"/>
        <v>0</v>
      </c>
      <c r="Q232" s="19">
        <f t="shared" si="21"/>
        <v>0</v>
      </c>
      <c r="R232" s="19">
        <f t="shared" si="22"/>
        <v>0</v>
      </c>
      <c r="S232" s="19">
        <f t="shared" si="23"/>
        <v>1</v>
      </c>
      <c r="T232" s="18"/>
      <c r="U232" s="18"/>
      <c r="V232" s="18"/>
      <c r="W232" s="18"/>
      <c r="X232" s="18"/>
      <c r="Y232" s="18"/>
    </row>
    <row r="233" spans="1:25" s="6" customFormat="1" x14ac:dyDescent="0.25">
      <c r="A233" s="10"/>
      <c r="B233" s="2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8" t="str">
        <f t="shared" si="19"/>
        <v/>
      </c>
      <c r="O233" s="18"/>
      <c r="P233" s="19">
        <f t="shared" si="20"/>
        <v>0</v>
      </c>
      <c r="Q233" s="19">
        <f t="shared" si="21"/>
        <v>0</v>
      </c>
      <c r="R233" s="19">
        <f t="shared" si="22"/>
        <v>0</v>
      </c>
      <c r="S233" s="19">
        <f t="shared" si="23"/>
        <v>1</v>
      </c>
      <c r="T233" s="18"/>
      <c r="U233" s="18"/>
      <c r="V233" s="18"/>
      <c r="W233" s="18"/>
      <c r="X233" s="18"/>
      <c r="Y233" s="18"/>
    </row>
    <row r="234" spans="1:25" s="6" customFormat="1" x14ac:dyDescent="0.25">
      <c r="A234" s="10"/>
      <c r="B234" s="2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8" t="str">
        <f t="shared" si="19"/>
        <v/>
      </c>
      <c r="O234" s="18"/>
      <c r="P234" s="19">
        <f t="shared" si="20"/>
        <v>0</v>
      </c>
      <c r="Q234" s="19">
        <f t="shared" si="21"/>
        <v>0</v>
      </c>
      <c r="R234" s="19">
        <f t="shared" si="22"/>
        <v>0</v>
      </c>
      <c r="S234" s="19">
        <f t="shared" si="23"/>
        <v>1</v>
      </c>
      <c r="T234" s="18"/>
      <c r="U234" s="18"/>
      <c r="V234" s="18"/>
      <c r="W234" s="18"/>
      <c r="X234" s="18"/>
      <c r="Y234" s="18"/>
    </row>
    <row r="235" spans="1:25" s="6" customFormat="1" x14ac:dyDescent="0.25">
      <c r="A235" s="10"/>
      <c r="B235" s="2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8" t="str">
        <f t="shared" si="19"/>
        <v/>
      </c>
      <c r="O235" s="18"/>
      <c r="P235" s="19">
        <f t="shared" si="20"/>
        <v>0</v>
      </c>
      <c r="Q235" s="19">
        <f t="shared" si="21"/>
        <v>0</v>
      </c>
      <c r="R235" s="19">
        <f t="shared" si="22"/>
        <v>0</v>
      </c>
      <c r="S235" s="19">
        <f t="shared" si="23"/>
        <v>1</v>
      </c>
      <c r="T235" s="18"/>
      <c r="U235" s="18"/>
      <c r="V235" s="18"/>
      <c r="W235" s="18"/>
      <c r="X235" s="18"/>
      <c r="Y235" s="18"/>
    </row>
    <row r="236" spans="1:25" s="6" customFormat="1" x14ac:dyDescent="0.25">
      <c r="A236" s="10"/>
      <c r="B236" s="2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8" t="str">
        <f t="shared" si="19"/>
        <v/>
      </c>
      <c r="O236" s="18"/>
      <c r="P236" s="19">
        <f t="shared" si="20"/>
        <v>0</v>
      </c>
      <c r="Q236" s="19">
        <f t="shared" si="21"/>
        <v>0</v>
      </c>
      <c r="R236" s="19">
        <f t="shared" si="22"/>
        <v>0</v>
      </c>
      <c r="S236" s="19">
        <f t="shared" si="23"/>
        <v>1</v>
      </c>
      <c r="T236" s="18"/>
      <c r="U236" s="18"/>
      <c r="V236" s="18"/>
      <c r="W236" s="18"/>
      <c r="X236" s="18"/>
      <c r="Y236" s="18"/>
    </row>
    <row r="237" spans="1:25" s="6" customFormat="1" x14ac:dyDescent="0.25">
      <c r="A237" s="10"/>
      <c r="B237" s="2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8" t="str">
        <f t="shared" si="19"/>
        <v/>
      </c>
      <c r="O237" s="18"/>
      <c r="P237" s="19">
        <f t="shared" si="20"/>
        <v>0</v>
      </c>
      <c r="Q237" s="19">
        <f t="shared" si="21"/>
        <v>0</v>
      </c>
      <c r="R237" s="19">
        <f t="shared" si="22"/>
        <v>0</v>
      </c>
      <c r="S237" s="19">
        <f t="shared" si="23"/>
        <v>1</v>
      </c>
      <c r="T237" s="18"/>
      <c r="U237" s="18"/>
      <c r="V237" s="18"/>
      <c r="W237" s="18"/>
      <c r="X237" s="18"/>
      <c r="Y237" s="18"/>
    </row>
    <row r="238" spans="1:25" s="6" customFormat="1" x14ac:dyDescent="0.25">
      <c r="A238" s="10"/>
      <c r="B238" s="2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8" t="str">
        <f t="shared" si="19"/>
        <v/>
      </c>
      <c r="O238" s="18"/>
      <c r="P238" s="19">
        <f t="shared" si="20"/>
        <v>0</v>
      </c>
      <c r="Q238" s="19">
        <f t="shared" si="21"/>
        <v>0</v>
      </c>
      <c r="R238" s="19">
        <f t="shared" si="22"/>
        <v>0</v>
      </c>
      <c r="S238" s="19">
        <f t="shared" si="23"/>
        <v>1</v>
      </c>
      <c r="T238" s="18"/>
      <c r="U238" s="18"/>
      <c r="V238" s="18"/>
      <c r="W238" s="18"/>
      <c r="X238" s="18"/>
      <c r="Y238" s="18"/>
    </row>
    <row r="239" spans="1:25" s="6" customFormat="1" x14ac:dyDescent="0.25">
      <c r="A239" s="10"/>
      <c r="B239" s="2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8" t="str">
        <f t="shared" si="19"/>
        <v/>
      </c>
      <c r="O239" s="18"/>
      <c r="P239" s="19">
        <f t="shared" si="20"/>
        <v>0</v>
      </c>
      <c r="Q239" s="19">
        <f t="shared" si="21"/>
        <v>0</v>
      </c>
      <c r="R239" s="19">
        <f t="shared" si="22"/>
        <v>0</v>
      </c>
      <c r="S239" s="19">
        <f t="shared" si="23"/>
        <v>1</v>
      </c>
      <c r="T239" s="18"/>
      <c r="U239" s="18"/>
      <c r="V239" s="18"/>
      <c r="W239" s="18"/>
      <c r="X239" s="18"/>
      <c r="Y239" s="18"/>
    </row>
    <row r="240" spans="1:25" s="6" customFormat="1" x14ac:dyDescent="0.25">
      <c r="A240" s="10"/>
      <c r="B240" s="2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8" t="str">
        <f t="shared" si="19"/>
        <v/>
      </c>
      <c r="O240" s="18"/>
      <c r="P240" s="19">
        <f t="shared" si="20"/>
        <v>0</v>
      </c>
      <c r="Q240" s="19">
        <f t="shared" si="21"/>
        <v>0</v>
      </c>
      <c r="R240" s="19">
        <f t="shared" si="22"/>
        <v>0</v>
      </c>
      <c r="S240" s="19">
        <f t="shared" si="23"/>
        <v>1</v>
      </c>
      <c r="T240" s="18"/>
      <c r="U240" s="18"/>
      <c r="V240" s="18"/>
      <c r="W240" s="18"/>
      <c r="X240" s="18"/>
      <c r="Y240" s="18"/>
    </row>
    <row r="241" spans="1:25" s="6" customFormat="1" x14ac:dyDescent="0.25">
      <c r="A241" s="10"/>
      <c r="B241" s="21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8" t="str">
        <f t="shared" si="19"/>
        <v/>
      </c>
      <c r="O241" s="18"/>
      <c r="P241" s="19">
        <f t="shared" si="20"/>
        <v>0</v>
      </c>
      <c r="Q241" s="19">
        <f t="shared" si="21"/>
        <v>0</v>
      </c>
      <c r="R241" s="19">
        <f t="shared" si="22"/>
        <v>0</v>
      </c>
      <c r="S241" s="19">
        <f t="shared" si="23"/>
        <v>1</v>
      </c>
      <c r="T241" s="18"/>
      <c r="U241" s="18"/>
      <c r="V241" s="18"/>
      <c r="W241" s="18"/>
      <c r="X241" s="18"/>
      <c r="Y241" s="18"/>
    </row>
    <row r="242" spans="1:25" s="6" customFormat="1" x14ac:dyDescent="0.25">
      <c r="A242" s="10"/>
      <c r="B242" s="21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8" t="str">
        <f t="shared" si="19"/>
        <v/>
      </c>
      <c r="O242" s="18"/>
      <c r="P242" s="19">
        <f t="shared" si="20"/>
        <v>0</v>
      </c>
      <c r="Q242" s="19">
        <f t="shared" si="21"/>
        <v>0</v>
      </c>
      <c r="R242" s="19">
        <f t="shared" si="22"/>
        <v>0</v>
      </c>
      <c r="S242" s="19">
        <f t="shared" si="23"/>
        <v>1</v>
      </c>
      <c r="T242" s="18"/>
      <c r="U242" s="18"/>
      <c r="V242" s="18"/>
      <c r="W242" s="18"/>
      <c r="X242" s="18"/>
      <c r="Y242" s="18"/>
    </row>
    <row r="243" spans="1:25" s="6" customFormat="1" x14ac:dyDescent="0.25">
      <c r="A243" s="10"/>
      <c r="B243" s="21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8" t="str">
        <f t="shared" si="19"/>
        <v/>
      </c>
      <c r="O243" s="18"/>
      <c r="P243" s="19">
        <f t="shared" si="20"/>
        <v>0</v>
      </c>
      <c r="Q243" s="19">
        <f t="shared" si="21"/>
        <v>0</v>
      </c>
      <c r="R243" s="19">
        <f t="shared" si="22"/>
        <v>0</v>
      </c>
      <c r="S243" s="19">
        <f t="shared" si="23"/>
        <v>1</v>
      </c>
      <c r="T243" s="18"/>
      <c r="U243" s="18"/>
      <c r="V243" s="18"/>
      <c r="W243" s="18"/>
      <c r="X243" s="18"/>
      <c r="Y243" s="18"/>
    </row>
    <row r="244" spans="1:25" s="6" customFormat="1" x14ac:dyDescent="0.25">
      <c r="A244" s="10"/>
      <c r="B244" s="21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8" t="str">
        <f t="shared" si="19"/>
        <v/>
      </c>
      <c r="O244" s="18"/>
      <c r="P244" s="19">
        <f t="shared" si="20"/>
        <v>0</v>
      </c>
      <c r="Q244" s="19">
        <f t="shared" si="21"/>
        <v>0</v>
      </c>
      <c r="R244" s="19">
        <f t="shared" si="22"/>
        <v>0</v>
      </c>
      <c r="S244" s="19">
        <f t="shared" si="23"/>
        <v>1</v>
      </c>
      <c r="T244" s="18"/>
      <c r="U244" s="18"/>
      <c r="V244" s="18"/>
      <c r="W244" s="18"/>
      <c r="X244" s="18"/>
      <c r="Y244" s="18"/>
    </row>
    <row r="245" spans="1:25" s="6" customFormat="1" x14ac:dyDescent="0.25">
      <c r="A245" s="10"/>
      <c r="B245" s="21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8" t="str">
        <f t="shared" si="19"/>
        <v/>
      </c>
      <c r="O245" s="18"/>
      <c r="P245" s="19">
        <f t="shared" si="20"/>
        <v>0</v>
      </c>
      <c r="Q245" s="19">
        <f t="shared" si="21"/>
        <v>0</v>
      </c>
      <c r="R245" s="19">
        <f t="shared" si="22"/>
        <v>0</v>
      </c>
      <c r="S245" s="19">
        <f t="shared" si="23"/>
        <v>1</v>
      </c>
      <c r="T245" s="18"/>
      <c r="U245" s="18"/>
      <c r="V245" s="18"/>
      <c r="W245" s="18"/>
      <c r="X245" s="18"/>
      <c r="Y245" s="18"/>
    </row>
    <row r="246" spans="1:25" s="6" customFormat="1" x14ac:dyDescent="0.25">
      <c r="A246" s="10"/>
      <c r="B246" s="21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8" t="str">
        <f t="shared" si="19"/>
        <v/>
      </c>
      <c r="O246" s="18"/>
      <c r="P246" s="19">
        <f t="shared" si="20"/>
        <v>0</v>
      </c>
      <c r="Q246" s="19">
        <f t="shared" si="21"/>
        <v>0</v>
      </c>
      <c r="R246" s="19">
        <f t="shared" si="22"/>
        <v>0</v>
      </c>
      <c r="S246" s="19">
        <f t="shared" si="23"/>
        <v>1</v>
      </c>
      <c r="T246" s="18"/>
      <c r="U246" s="18"/>
      <c r="V246" s="18"/>
      <c r="W246" s="18"/>
      <c r="X246" s="18"/>
      <c r="Y246" s="18"/>
    </row>
    <row r="247" spans="1:25" s="6" customFormat="1" x14ac:dyDescent="0.25">
      <c r="A247" s="10"/>
      <c r="B247" s="21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8" t="str">
        <f t="shared" si="19"/>
        <v/>
      </c>
      <c r="O247" s="18"/>
      <c r="P247" s="19">
        <f t="shared" si="20"/>
        <v>0</v>
      </c>
      <c r="Q247" s="19">
        <f t="shared" si="21"/>
        <v>0</v>
      </c>
      <c r="R247" s="19">
        <f t="shared" si="22"/>
        <v>0</v>
      </c>
      <c r="S247" s="19">
        <f t="shared" si="23"/>
        <v>1</v>
      </c>
      <c r="T247" s="18"/>
      <c r="U247" s="18"/>
      <c r="V247" s="18"/>
      <c r="W247" s="18"/>
      <c r="X247" s="18"/>
      <c r="Y247" s="18"/>
    </row>
    <row r="248" spans="1:25" s="6" customFormat="1" x14ac:dyDescent="0.25">
      <c r="A248" s="10"/>
      <c r="B248" s="21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8" t="str">
        <f t="shared" si="19"/>
        <v/>
      </c>
      <c r="O248" s="18"/>
      <c r="P248" s="19">
        <f t="shared" si="20"/>
        <v>0</v>
      </c>
      <c r="Q248" s="19">
        <f t="shared" si="21"/>
        <v>0</v>
      </c>
      <c r="R248" s="19">
        <f t="shared" si="22"/>
        <v>0</v>
      </c>
      <c r="S248" s="19">
        <f t="shared" si="23"/>
        <v>1</v>
      </c>
      <c r="T248" s="18"/>
      <c r="U248" s="18"/>
      <c r="V248" s="18"/>
      <c r="W248" s="18"/>
      <c r="X248" s="18"/>
      <c r="Y248" s="18"/>
    </row>
    <row r="249" spans="1:25" s="6" customFormat="1" x14ac:dyDescent="0.25">
      <c r="A249" s="10"/>
      <c r="B249" s="21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8" t="str">
        <f t="shared" si="19"/>
        <v/>
      </c>
      <c r="O249" s="18"/>
      <c r="P249" s="19">
        <f t="shared" si="20"/>
        <v>0</v>
      </c>
      <c r="Q249" s="19">
        <f t="shared" si="21"/>
        <v>0</v>
      </c>
      <c r="R249" s="19">
        <f t="shared" si="22"/>
        <v>0</v>
      </c>
      <c r="S249" s="19">
        <f t="shared" si="23"/>
        <v>1</v>
      </c>
      <c r="T249" s="18"/>
      <c r="U249" s="18"/>
      <c r="V249" s="18"/>
      <c r="W249" s="18"/>
      <c r="X249" s="18"/>
      <c r="Y249" s="18"/>
    </row>
    <row r="250" spans="1:25" s="6" customFormat="1" x14ac:dyDescent="0.25">
      <c r="A250" s="10"/>
      <c r="B250" s="21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8" t="str">
        <f t="shared" si="19"/>
        <v/>
      </c>
      <c r="O250" s="18"/>
      <c r="P250" s="19">
        <f t="shared" si="20"/>
        <v>0</v>
      </c>
      <c r="Q250" s="19">
        <f t="shared" si="21"/>
        <v>0</v>
      </c>
      <c r="R250" s="19">
        <f t="shared" si="22"/>
        <v>0</v>
      </c>
      <c r="S250" s="19">
        <f t="shared" si="23"/>
        <v>1</v>
      </c>
      <c r="T250" s="18"/>
      <c r="U250" s="18"/>
      <c r="V250" s="18"/>
      <c r="W250" s="18"/>
      <c r="X250" s="18"/>
      <c r="Y250" s="18"/>
    </row>
    <row r="251" spans="1:25" s="6" customFormat="1" x14ac:dyDescent="0.25">
      <c r="A251" s="10"/>
      <c r="B251" s="21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8" t="str">
        <f t="shared" si="19"/>
        <v/>
      </c>
      <c r="O251" s="18"/>
      <c r="P251" s="19">
        <f t="shared" si="20"/>
        <v>0</v>
      </c>
      <c r="Q251" s="19">
        <f t="shared" si="21"/>
        <v>0</v>
      </c>
      <c r="R251" s="19">
        <f t="shared" si="22"/>
        <v>0</v>
      </c>
      <c r="S251" s="19">
        <f t="shared" si="23"/>
        <v>1</v>
      </c>
      <c r="T251" s="18"/>
      <c r="U251" s="18"/>
      <c r="V251" s="18"/>
      <c r="W251" s="18"/>
      <c r="X251" s="18"/>
      <c r="Y251" s="18"/>
    </row>
    <row r="252" spans="1:25" s="6" customFormat="1" x14ac:dyDescent="0.25">
      <c r="A252" s="10"/>
      <c r="B252" s="21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8" t="str">
        <f t="shared" si="19"/>
        <v/>
      </c>
      <c r="O252" s="18"/>
      <c r="P252" s="19">
        <f t="shared" si="20"/>
        <v>0</v>
      </c>
      <c r="Q252" s="19">
        <f t="shared" si="21"/>
        <v>0</v>
      </c>
      <c r="R252" s="19">
        <f t="shared" si="22"/>
        <v>0</v>
      </c>
      <c r="S252" s="19">
        <f t="shared" si="23"/>
        <v>1</v>
      </c>
      <c r="T252" s="18"/>
      <c r="U252" s="18"/>
      <c r="V252" s="18"/>
      <c r="W252" s="18"/>
      <c r="X252" s="18"/>
      <c r="Y252" s="18"/>
    </row>
    <row r="253" spans="1:25" s="6" customFormat="1" x14ac:dyDescent="0.25">
      <c r="A253" s="10"/>
      <c r="B253" s="21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8" t="str">
        <f t="shared" si="19"/>
        <v/>
      </c>
      <c r="O253" s="18"/>
      <c r="P253" s="19">
        <f t="shared" si="20"/>
        <v>0</v>
      </c>
      <c r="Q253" s="19">
        <f t="shared" si="21"/>
        <v>0</v>
      </c>
      <c r="R253" s="19">
        <f t="shared" si="22"/>
        <v>0</v>
      </c>
      <c r="S253" s="19">
        <f t="shared" si="23"/>
        <v>1</v>
      </c>
      <c r="T253" s="18"/>
      <c r="U253" s="18"/>
      <c r="V253" s="18"/>
      <c r="W253" s="18"/>
      <c r="X253" s="18"/>
      <c r="Y253" s="18"/>
    </row>
    <row r="254" spans="1:25" s="6" customFormat="1" x14ac:dyDescent="0.25">
      <c r="A254" s="10"/>
      <c r="B254" s="21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8" t="str">
        <f t="shared" si="19"/>
        <v/>
      </c>
      <c r="O254" s="18"/>
      <c r="P254" s="19">
        <f t="shared" si="20"/>
        <v>0</v>
      </c>
      <c r="Q254" s="19">
        <f t="shared" si="21"/>
        <v>0</v>
      </c>
      <c r="R254" s="19">
        <f t="shared" si="22"/>
        <v>0</v>
      </c>
      <c r="S254" s="19">
        <f t="shared" si="23"/>
        <v>1</v>
      </c>
      <c r="T254" s="18"/>
      <c r="U254" s="18"/>
      <c r="V254" s="18"/>
      <c r="W254" s="18"/>
      <c r="X254" s="18"/>
      <c r="Y254" s="18"/>
    </row>
    <row r="255" spans="1:25" s="6" customFormat="1" x14ac:dyDescent="0.25">
      <c r="A255" s="10"/>
      <c r="B255" s="21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8" t="str">
        <f t="shared" si="19"/>
        <v/>
      </c>
      <c r="O255" s="18"/>
      <c r="P255" s="19">
        <f t="shared" si="20"/>
        <v>0</v>
      </c>
      <c r="Q255" s="19">
        <f t="shared" si="21"/>
        <v>0</v>
      </c>
      <c r="R255" s="19">
        <f t="shared" si="22"/>
        <v>0</v>
      </c>
      <c r="S255" s="19">
        <f t="shared" si="23"/>
        <v>1</v>
      </c>
      <c r="T255" s="18"/>
      <c r="U255" s="18"/>
      <c r="V255" s="18"/>
      <c r="W255" s="18"/>
      <c r="X255" s="18"/>
      <c r="Y255" s="18"/>
    </row>
    <row r="256" spans="1:25" s="6" customFormat="1" x14ac:dyDescent="0.25">
      <c r="A256" s="10"/>
      <c r="B256" s="21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8" t="str">
        <f t="shared" si="19"/>
        <v/>
      </c>
      <c r="O256" s="18"/>
      <c r="P256" s="19">
        <f t="shared" si="20"/>
        <v>0</v>
      </c>
      <c r="Q256" s="19">
        <f t="shared" si="21"/>
        <v>0</v>
      </c>
      <c r="R256" s="19">
        <f t="shared" si="22"/>
        <v>0</v>
      </c>
      <c r="S256" s="19">
        <f t="shared" si="23"/>
        <v>1</v>
      </c>
      <c r="T256" s="18"/>
      <c r="U256" s="18"/>
      <c r="V256" s="18"/>
      <c r="W256" s="18"/>
      <c r="X256" s="18"/>
      <c r="Y256" s="18"/>
    </row>
    <row r="257" spans="1:25" s="6" customFormat="1" x14ac:dyDescent="0.25">
      <c r="A257" s="10"/>
      <c r="B257" s="21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8" t="str">
        <f t="shared" si="19"/>
        <v/>
      </c>
      <c r="O257" s="18"/>
      <c r="P257" s="19">
        <f t="shared" si="20"/>
        <v>0</v>
      </c>
      <c r="Q257" s="19">
        <f t="shared" si="21"/>
        <v>0</v>
      </c>
      <c r="R257" s="19">
        <f t="shared" si="22"/>
        <v>0</v>
      </c>
      <c r="S257" s="19">
        <f t="shared" si="23"/>
        <v>1</v>
      </c>
      <c r="T257" s="18"/>
      <c r="U257" s="18"/>
      <c r="V257" s="18"/>
      <c r="W257" s="18"/>
      <c r="X257" s="18"/>
      <c r="Y257" s="18"/>
    </row>
    <row r="258" spans="1:25" s="6" customFormat="1" x14ac:dyDescent="0.25">
      <c r="A258" s="10"/>
      <c r="B258" s="21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8" t="str">
        <f t="shared" si="19"/>
        <v/>
      </c>
      <c r="O258" s="18"/>
      <c r="P258" s="19">
        <f t="shared" si="20"/>
        <v>0</v>
      </c>
      <c r="Q258" s="19">
        <f t="shared" si="21"/>
        <v>0</v>
      </c>
      <c r="R258" s="19">
        <f t="shared" si="22"/>
        <v>0</v>
      </c>
      <c r="S258" s="19">
        <f t="shared" si="23"/>
        <v>1</v>
      </c>
      <c r="T258" s="18"/>
      <c r="U258" s="18"/>
      <c r="V258" s="18"/>
      <c r="W258" s="18"/>
      <c r="X258" s="18"/>
      <c r="Y258" s="18"/>
    </row>
    <row r="259" spans="1:25" s="6" customFormat="1" x14ac:dyDescent="0.25">
      <c r="A259" s="10"/>
      <c r="B259" s="21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8" t="str">
        <f t="shared" si="19"/>
        <v/>
      </c>
      <c r="O259" s="18"/>
      <c r="P259" s="19">
        <f t="shared" si="20"/>
        <v>0</v>
      </c>
      <c r="Q259" s="19">
        <f t="shared" si="21"/>
        <v>0</v>
      </c>
      <c r="R259" s="19">
        <f t="shared" si="22"/>
        <v>0</v>
      </c>
      <c r="S259" s="19">
        <f t="shared" si="23"/>
        <v>1</v>
      </c>
      <c r="T259" s="18"/>
      <c r="U259" s="18"/>
      <c r="V259" s="18"/>
      <c r="W259" s="18"/>
      <c r="X259" s="18"/>
      <c r="Y259" s="18"/>
    </row>
    <row r="260" spans="1:25" s="6" customFormat="1" x14ac:dyDescent="0.25">
      <c r="A260" s="10"/>
      <c r="B260" s="21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8" t="str">
        <f t="shared" ref="N260:N323" si="24">IF(CONCATENATE(K260,L260,M260)="","",IF(S260=0,"-",SUM(K260:M260)))</f>
        <v/>
      </c>
      <c r="O260" s="18"/>
      <c r="P260" s="19">
        <f t="shared" ref="P260:P323" si="25">IF(K260&gt;4,-1, K260)</f>
        <v>0</v>
      </c>
      <c r="Q260" s="19">
        <f t="shared" ref="Q260:Q323" si="26">IF(L260&gt;4,-1, L260)</f>
        <v>0</v>
      </c>
      <c r="R260" s="19">
        <f t="shared" ref="R260:R323" si="27">IF(M260&gt;4,-1, M260)</f>
        <v>0</v>
      </c>
      <c r="S260" s="19">
        <f t="shared" ref="S260:S323" si="28">IF(MIN(P260:R260)&lt;0,0,1)</f>
        <v>1</v>
      </c>
      <c r="T260" s="18"/>
      <c r="U260" s="18"/>
      <c r="V260" s="18"/>
      <c r="W260" s="18"/>
      <c r="X260" s="18"/>
      <c r="Y260" s="18"/>
    </row>
    <row r="261" spans="1:25" s="6" customFormat="1" x14ac:dyDescent="0.25">
      <c r="A261" s="10"/>
      <c r="B261" s="21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8" t="str">
        <f t="shared" si="24"/>
        <v/>
      </c>
      <c r="O261" s="18"/>
      <c r="P261" s="19">
        <f t="shared" si="25"/>
        <v>0</v>
      </c>
      <c r="Q261" s="19">
        <f t="shared" si="26"/>
        <v>0</v>
      </c>
      <c r="R261" s="19">
        <f t="shared" si="27"/>
        <v>0</v>
      </c>
      <c r="S261" s="19">
        <f t="shared" si="28"/>
        <v>1</v>
      </c>
      <c r="T261" s="18"/>
      <c r="U261" s="18"/>
      <c r="V261" s="18"/>
      <c r="W261" s="18"/>
      <c r="X261" s="18"/>
      <c r="Y261" s="18"/>
    </row>
    <row r="262" spans="1:25" s="6" customFormat="1" x14ac:dyDescent="0.25">
      <c r="A262" s="10"/>
      <c r="B262" s="21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8" t="str">
        <f t="shared" si="24"/>
        <v/>
      </c>
      <c r="O262" s="18"/>
      <c r="P262" s="19">
        <f t="shared" si="25"/>
        <v>0</v>
      </c>
      <c r="Q262" s="19">
        <f t="shared" si="26"/>
        <v>0</v>
      </c>
      <c r="R262" s="19">
        <f t="shared" si="27"/>
        <v>0</v>
      </c>
      <c r="S262" s="19">
        <f t="shared" si="28"/>
        <v>1</v>
      </c>
      <c r="T262" s="18"/>
      <c r="U262" s="18"/>
      <c r="V262" s="18"/>
      <c r="W262" s="18"/>
      <c r="X262" s="18"/>
      <c r="Y262" s="18"/>
    </row>
    <row r="263" spans="1:25" s="6" customFormat="1" x14ac:dyDescent="0.25">
      <c r="A263" s="10"/>
      <c r="B263" s="21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8" t="str">
        <f t="shared" si="24"/>
        <v/>
      </c>
      <c r="O263" s="18"/>
      <c r="P263" s="19">
        <f t="shared" si="25"/>
        <v>0</v>
      </c>
      <c r="Q263" s="19">
        <f t="shared" si="26"/>
        <v>0</v>
      </c>
      <c r="R263" s="19">
        <f t="shared" si="27"/>
        <v>0</v>
      </c>
      <c r="S263" s="19">
        <f t="shared" si="28"/>
        <v>1</v>
      </c>
      <c r="T263" s="18"/>
      <c r="U263" s="18"/>
      <c r="V263" s="18"/>
      <c r="W263" s="18"/>
      <c r="X263" s="18"/>
      <c r="Y263" s="18"/>
    </row>
    <row r="264" spans="1:25" s="6" customFormat="1" x14ac:dyDescent="0.25">
      <c r="A264" s="10"/>
      <c r="B264" s="21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8" t="str">
        <f t="shared" si="24"/>
        <v/>
      </c>
      <c r="O264" s="18"/>
      <c r="P264" s="19">
        <f t="shared" si="25"/>
        <v>0</v>
      </c>
      <c r="Q264" s="19">
        <f t="shared" si="26"/>
        <v>0</v>
      </c>
      <c r="R264" s="19">
        <f t="shared" si="27"/>
        <v>0</v>
      </c>
      <c r="S264" s="19">
        <f t="shared" si="28"/>
        <v>1</v>
      </c>
      <c r="T264" s="18"/>
      <c r="U264" s="18"/>
      <c r="V264" s="18"/>
      <c r="W264" s="18"/>
      <c r="X264" s="18"/>
      <c r="Y264" s="18"/>
    </row>
    <row r="265" spans="1:25" s="6" customFormat="1" x14ac:dyDescent="0.25">
      <c r="A265" s="10"/>
      <c r="B265" s="21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8" t="str">
        <f t="shared" si="24"/>
        <v/>
      </c>
      <c r="O265" s="18"/>
      <c r="P265" s="19">
        <f t="shared" si="25"/>
        <v>0</v>
      </c>
      <c r="Q265" s="19">
        <f t="shared" si="26"/>
        <v>0</v>
      </c>
      <c r="R265" s="19">
        <f t="shared" si="27"/>
        <v>0</v>
      </c>
      <c r="S265" s="19">
        <f t="shared" si="28"/>
        <v>1</v>
      </c>
      <c r="T265" s="18"/>
      <c r="U265" s="18"/>
      <c r="V265" s="18"/>
      <c r="W265" s="18"/>
      <c r="X265" s="18"/>
      <c r="Y265" s="18"/>
    </row>
    <row r="266" spans="1:25" s="6" customFormat="1" x14ac:dyDescent="0.25">
      <c r="A266" s="10"/>
      <c r="B266" s="21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8" t="str">
        <f t="shared" si="24"/>
        <v/>
      </c>
      <c r="O266" s="18"/>
      <c r="P266" s="19">
        <f t="shared" si="25"/>
        <v>0</v>
      </c>
      <c r="Q266" s="19">
        <f t="shared" si="26"/>
        <v>0</v>
      </c>
      <c r="R266" s="19">
        <f t="shared" si="27"/>
        <v>0</v>
      </c>
      <c r="S266" s="19">
        <f t="shared" si="28"/>
        <v>1</v>
      </c>
      <c r="T266" s="18"/>
      <c r="U266" s="18"/>
      <c r="V266" s="18"/>
      <c r="W266" s="18"/>
      <c r="X266" s="18"/>
      <c r="Y266" s="18"/>
    </row>
    <row r="267" spans="1:25" s="6" customFormat="1" x14ac:dyDescent="0.25">
      <c r="A267" s="10"/>
      <c r="B267" s="21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8" t="str">
        <f t="shared" si="24"/>
        <v/>
      </c>
      <c r="O267" s="18"/>
      <c r="P267" s="19">
        <f t="shared" si="25"/>
        <v>0</v>
      </c>
      <c r="Q267" s="19">
        <f t="shared" si="26"/>
        <v>0</v>
      </c>
      <c r="R267" s="19">
        <f t="shared" si="27"/>
        <v>0</v>
      </c>
      <c r="S267" s="19">
        <f t="shared" si="28"/>
        <v>1</v>
      </c>
      <c r="T267" s="18"/>
      <c r="U267" s="18"/>
      <c r="V267" s="18"/>
      <c r="W267" s="18"/>
      <c r="X267" s="18"/>
      <c r="Y267" s="18"/>
    </row>
    <row r="268" spans="1:25" s="6" customFormat="1" x14ac:dyDescent="0.25">
      <c r="A268" s="10"/>
      <c r="B268" s="21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8" t="str">
        <f t="shared" si="24"/>
        <v/>
      </c>
      <c r="O268" s="18"/>
      <c r="P268" s="19">
        <f t="shared" si="25"/>
        <v>0</v>
      </c>
      <c r="Q268" s="19">
        <f t="shared" si="26"/>
        <v>0</v>
      </c>
      <c r="R268" s="19">
        <f t="shared" si="27"/>
        <v>0</v>
      </c>
      <c r="S268" s="19">
        <f t="shared" si="28"/>
        <v>1</v>
      </c>
      <c r="T268" s="18"/>
      <c r="U268" s="18"/>
      <c r="V268" s="18"/>
      <c r="W268" s="18"/>
      <c r="X268" s="18"/>
      <c r="Y268" s="18"/>
    </row>
    <row r="269" spans="1:25" s="6" customFormat="1" x14ac:dyDescent="0.25">
      <c r="A269" s="10"/>
      <c r="B269" s="21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8" t="str">
        <f t="shared" si="24"/>
        <v/>
      </c>
      <c r="O269" s="18"/>
      <c r="P269" s="19">
        <f t="shared" si="25"/>
        <v>0</v>
      </c>
      <c r="Q269" s="19">
        <f t="shared" si="26"/>
        <v>0</v>
      </c>
      <c r="R269" s="19">
        <f t="shared" si="27"/>
        <v>0</v>
      </c>
      <c r="S269" s="19">
        <f t="shared" si="28"/>
        <v>1</v>
      </c>
      <c r="T269" s="18"/>
      <c r="U269" s="18"/>
      <c r="V269" s="18"/>
      <c r="W269" s="18"/>
      <c r="X269" s="18"/>
      <c r="Y269" s="18"/>
    </row>
    <row r="270" spans="1:25" s="6" customFormat="1" x14ac:dyDescent="0.25">
      <c r="A270" s="10"/>
      <c r="B270" s="21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8" t="str">
        <f t="shared" si="24"/>
        <v/>
      </c>
      <c r="O270" s="18"/>
      <c r="P270" s="19">
        <f t="shared" si="25"/>
        <v>0</v>
      </c>
      <c r="Q270" s="19">
        <f t="shared" si="26"/>
        <v>0</v>
      </c>
      <c r="R270" s="19">
        <f t="shared" si="27"/>
        <v>0</v>
      </c>
      <c r="S270" s="19">
        <f t="shared" si="28"/>
        <v>1</v>
      </c>
      <c r="T270" s="18"/>
      <c r="U270" s="18"/>
      <c r="V270" s="18"/>
      <c r="W270" s="18"/>
      <c r="X270" s="18"/>
      <c r="Y270" s="18"/>
    </row>
    <row r="271" spans="1:25" s="6" customFormat="1" x14ac:dyDescent="0.25">
      <c r="A271" s="10"/>
      <c r="B271" s="21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8" t="str">
        <f t="shared" si="24"/>
        <v/>
      </c>
      <c r="O271" s="18"/>
      <c r="P271" s="19">
        <f t="shared" si="25"/>
        <v>0</v>
      </c>
      <c r="Q271" s="19">
        <f t="shared" si="26"/>
        <v>0</v>
      </c>
      <c r="R271" s="19">
        <f t="shared" si="27"/>
        <v>0</v>
      </c>
      <c r="S271" s="19">
        <f t="shared" si="28"/>
        <v>1</v>
      </c>
      <c r="T271" s="18"/>
      <c r="U271" s="18"/>
      <c r="V271" s="18"/>
      <c r="W271" s="18"/>
      <c r="X271" s="18"/>
      <c r="Y271" s="18"/>
    </row>
    <row r="272" spans="1:25" s="6" customFormat="1" x14ac:dyDescent="0.25">
      <c r="A272" s="10"/>
      <c r="B272" s="21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8" t="str">
        <f t="shared" si="24"/>
        <v/>
      </c>
      <c r="O272" s="18"/>
      <c r="P272" s="19">
        <f t="shared" si="25"/>
        <v>0</v>
      </c>
      <c r="Q272" s="19">
        <f t="shared" si="26"/>
        <v>0</v>
      </c>
      <c r="R272" s="19">
        <f t="shared" si="27"/>
        <v>0</v>
      </c>
      <c r="S272" s="19">
        <f t="shared" si="28"/>
        <v>1</v>
      </c>
      <c r="T272" s="18"/>
      <c r="U272" s="18"/>
      <c r="V272" s="18"/>
      <c r="W272" s="18"/>
      <c r="X272" s="18"/>
      <c r="Y272" s="18"/>
    </row>
    <row r="273" spans="1:25" s="6" customFormat="1" x14ac:dyDescent="0.25">
      <c r="A273" s="10"/>
      <c r="B273" s="21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8" t="str">
        <f t="shared" si="24"/>
        <v/>
      </c>
      <c r="O273" s="18"/>
      <c r="P273" s="19">
        <f t="shared" si="25"/>
        <v>0</v>
      </c>
      <c r="Q273" s="19">
        <f t="shared" si="26"/>
        <v>0</v>
      </c>
      <c r="R273" s="19">
        <f t="shared" si="27"/>
        <v>0</v>
      </c>
      <c r="S273" s="19">
        <f t="shared" si="28"/>
        <v>1</v>
      </c>
      <c r="T273" s="18"/>
      <c r="U273" s="18"/>
      <c r="V273" s="18"/>
      <c r="W273" s="18"/>
      <c r="X273" s="18"/>
      <c r="Y273" s="18"/>
    </row>
    <row r="274" spans="1:25" s="6" customFormat="1" x14ac:dyDescent="0.25">
      <c r="A274" s="10"/>
      <c r="B274" s="21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8" t="str">
        <f t="shared" si="24"/>
        <v/>
      </c>
      <c r="O274" s="18"/>
      <c r="P274" s="19">
        <f t="shared" si="25"/>
        <v>0</v>
      </c>
      <c r="Q274" s="19">
        <f t="shared" si="26"/>
        <v>0</v>
      </c>
      <c r="R274" s="19">
        <f t="shared" si="27"/>
        <v>0</v>
      </c>
      <c r="S274" s="19">
        <f t="shared" si="28"/>
        <v>1</v>
      </c>
      <c r="T274" s="18"/>
      <c r="U274" s="18"/>
      <c r="V274" s="18"/>
      <c r="W274" s="18"/>
      <c r="X274" s="18"/>
      <c r="Y274" s="18"/>
    </row>
    <row r="275" spans="1:25" s="6" customFormat="1" x14ac:dyDescent="0.25">
      <c r="A275" s="10"/>
      <c r="B275" s="21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8" t="str">
        <f t="shared" si="24"/>
        <v/>
      </c>
      <c r="O275" s="18"/>
      <c r="P275" s="19">
        <f t="shared" si="25"/>
        <v>0</v>
      </c>
      <c r="Q275" s="19">
        <f t="shared" si="26"/>
        <v>0</v>
      </c>
      <c r="R275" s="19">
        <f t="shared" si="27"/>
        <v>0</v>
      </c>
      <c r="S275" s="19">
        <f t="shared" si="28"/>
        <v>1</v>
      </c>
      <c r="T275" s="18"/>
      <c r="U275" s="18"/>
      <c r="V275" s="18"/>
      <c r="W275" s="18"/>
      <c r="X275" s="18"/>
      <c r="Y275" s="18"/>
    </row>
    <row r="276" spans="1:25" s="6" customFormat="1" x14ac:dyDescent="0.25">
      <c r="A276" s="10"/>
      <c r="B276" s="21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8" t="str">
        <f t="shared" si="24"/>
        <v/>
      </c>
      <c r="O276" s="18"/>
      <c r="P276" s="19">
        <f t="shared" si="25"/>
        <v>0</v>
      </c>
      <c r="Q276" s="19">
        <f t="shared" si="26"/>
        <v>0</v>
      </c>
      <c r="R276" s="19">
        <f t="shared" si="27"/>
        <v>0</v>
      </c>
      <c r="S276" s="19">
        <f t="shared" si="28"/>
        <v>1</v>
      </c>
      <c r="T276" s="18"/>
      <c r="U276" s="18"/>
      <c r="V276" s="18"/>
      <c r="W276" s="18"/>
      <c r="X276" s="18"/>
      <c r="Y276" s="18"/>
    </row>
    <row r="277" spans="1:25" s="6" customFormat="1" x14ac:dyDescent="0.25">
      <c r="A277" s="10"/>
      <c r="B277" s="21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8" t="str">
        <f t="shared" si="24"/>
        <v/>
      </c>
      <c r="O277" s="18"/>
      <c r="P277" s="19">
        <f t="shared" si="25"/>
        <v>0</v>
      </c>
      <c r="Q277" s="19">
        <f t="shared" si="26"/>
        <v>0</v>
      </c>
      <c r="R277" s="19">
        <f t="shared" si="27"/>
        <v>0</v>
      </c>
      <c r="S277" s="19">
        <f t="shared" si="28"/>
        <v>1</v>
      </c>
      <c r="T277" s="18"/>
      <c r="U277" s="18"/>
      <c r="V277" s="18"/>
      <c r="W277" s="18"/>
      <c r="X277" s="18"/>
      <c r="Y277" s="18"/>
    </row>
    <row r="278" spans="1:25" s="6" customFormat="1" x14ac:dyDescent="0.25">
      <c r="A278" s="10"/>
      <c r="B278" s="21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8" t="str">
        <f t="shared" si="24"/>
        <v/>
      </c>
      <c r="O278" s="18"/>
      <c r="P278" s="19">
        <f t="shared" si="25"/>
        <v>0</v>
      </c>
      <c r="Q278" s="19">
        <f t="shared" si="26"/>
        <v>0</v>
      </c>
      <c r="R278" s="19">
        <f t="shared" si="27"/>
        <v>0</v>
      </c>
      <c r="S278" s="19">
        <f t="shared" si="28"/>
        <v>1</v>
      </c>
      <c r="T278" s="18"/>
      <c r="U278" s="18"/>
      <c r="V278" s="18"/>
      <c r="W278" s="18"/>
      <c r="X278" s="18"/>
      <c r="Y278" s="18"/>
    </row>
    <row r="279" spans="1:25" s="6" customFormat="1" x14ac:dyDescent="0.25">
      <c r="A279" s="10"/>
      <c r="B279" s="21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8" t="str">
        <f t="shared" si="24"/>
        <v/>
      </c>
      <c r="O279" s="18"/>
      <c r="P279" s="19">
        <f t="shared" si="25"/>
        <v>0</v>
      </c>
      <c r="Q279" s="19">
        <f t="shared" si="26"/>
        <v>0</v>
      </c>
      <c r="R279" s="19">
        <f t="shared" si="27"/>
        <v>0</v>
      </c>
      <c r="S279" s="19">
        <f t="shared" si="28"/>
        <v>1</v>
      </c>
      <c r="T279" s="18"/>
      <c r="U279" s="18"/>
      <c r="V279" s="18"/>
      <c r="W279" s="18"/>
      <c r="X279" s="18"/>
      <c r="Y279" s="18"/>
    </row>
    <row r="280" spans="1:25" s="6" customFormat="1" x14ac:dyDescent="0.25">
      <c r="A280" s="10"/>
      <c r="B280" s="21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8" t="str">
        <f t="shared" si="24"/>
        <v/>
      </c>
      <c r="O280" s="18"/>
      <c r="P280" s="19">
        <f t="shared" si="25"/>
        <v>0</v>
      </c>
      <c r="Q280" s="19">
        <f t="shared" si="26"/>
        <v>0</v>
      </c>
      <c r="R280" s="19">
        <f t="shared" si="27"/>
        <v>0</v>
      </c>
      <c r="S280" s="19">
        <f t="shared" si="28"/>
        <v>1</v>
      </c>
      <c r="T280" s="18"/>
      <c r="U280" s="18"/>
      <c r="V280" s="18"/>
      <c r="W280" s="18"/>
      <c r="X280" s="18"/>
      <c r="Y280" s="18"/>
    </row>
    <row r="281" spans="1:25" s="6" customFormat="1" x14ac:dyDescent="0.25">
      <c r="A281" s="10"/>
      <c r="B281" s="21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8" t="str">
        <f t="shared" si="24"/>
        <v/>
      </c>
      <c r="O281" s="18"/>
      <c r="P281" s="19">
        <f t="shared" si="25"/>
        <v>0</v>
      </c>
      <c r="Q281" s="19">
        <f t="shared" si="26"/>
        <v>0</v>
      </c>
      <c r="R281" s="19">
        <f t="shared" si="27"/>
        <v>0</v>
      </c>
      <c r="S281" s="19">
        <f t="shared" si="28"/>
        <v>1</v>
      </c>
      <c r="T281" s="18"/>
      <c r="U281" s="18"/>
      <c r="V281" s="18"/>
      <c r="W281" s="18"/>
      <c r="X281" s="18"/>
      <c r="Y281" s="18"/>
    </row>
    <row r="282" spans="1:25" s="6" customFormat="1" x14ac:dyDescent="0.25">
      <c r="A282" s="10"/>
      <c r="B282" s="21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8" t="str">
        <f t="shared" si="24"/>
        <v/>
      </c>
      <c r="O282" s="18"/>
      <c r="P282" s="19">
        <f t="shared" si="25"/>
        <v>0</v>
      </c>
      <c r="Q282" s="19">
        <f t="shared" si="26"/>
        <v>0</v>
      </c>
      <c r="R282" s="19">
        <f t="shared" si="27"/>
        <v>0</v>
      </c>
      <c r="S282" s="19">
        <f t="shared" si="28"/>
        <v>1</v>
      </c>
      <c r="T282" s="18"/>
      <c r="U282" s="18"/>
      <c r="V282" s="18"/>
      <c r="W282" s="18"/>
      <c r="X282" s="18"/>
      <c r="Y282" s="18"/>
    </row>
    <row r="283" spans="1:25" s="6" customFormat="1" x14ac:dyDescent="0.25">
      <c r="A283" s="10"/>
      <c r="B283" s="21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8" t="str">
        <f t="shared" si="24"/>
        <v/>
      </c>
      <c r="O283" s="18"/>
      <c r="P283" s="19">
        <f t="shared" si="25"/>
        <v>0</v>
      </c>
      <c r="Q283" s="19">
        <f t="shared" si="26"/>
        <v>0</v>
      </c>
      <c r="R283" s="19">
        <f t="shared" si="27"/>
        <v>0</v>
      </c>
      <c r="S283" s="19">
        <f t="shared" si="28"/>
        <v>1</v>
      </c>
      <c r="T283" s="18"/>
      <c r="U283" s="18"/>
      <c r="V283" s="18"/>
      <c r="W283" s="18"/>
      <c r="X283" s="18"/>
      <c r="Y283" s="18"/>
    </row>
    <row r="284" spans="1:25" s="6" customFormat="1" x14ac:dyDescent="0.25">
      <c r="A284" s="10"/>
      <c r="B284" s="21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8" t="str">
        <f t="shared" si="24"/>
        <v/>
      </c>
      <c r="O284" s="18"/>
      <c r="P284" s="19">
        <f t="shared" si="25"/>
        <v>0</v>
      </c>
      <c r="Q284" s="19">
        <f t="shared" si="26"/>
        <v>0</v>
      </c>
      <c r="R284" s="19">
        <f t="shared" si="27"/>
        <v>0</v>
      </c>
      <c r="S284" s="19">
        <f t="shared" si="28"/>
        <v>1</v>
      </c>
      <c r="T284" s="18"/>
      <c r="U284" s="18"/>
      <c r="V284" s="18"/>
      <c r="W284" s="18"/>
      <c r="X284" s="18"/>
      <c r="Y284" s="18"/>
    </row>
    <row r="285" spans="1:25" s="6" customFormat="1" x14ac:dyDescent="0.25">
      <c r="A285" s="10"/>
      <c r="B285" s="21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8" t="str">
        <f t="shared" si="24"/>
        <v/>
      </c>
      <c r="O285" s="18"/>
      <c r="P285" s="19">
        <f t="shared" si="25"/>
        <v>0</v>
      </c>
      <c r="Q285" s="19">
        <f t="shared" si="26"/>
        <v>0</v>
      </c>
      <c r="R285" s="19">
        <f t="shared" si="27"/>
        <v>0</v>
      </c>
      <c r="S285" s="19">
        <f t="shared" si="28"/>
        <v>1</v>
      </c>
      <c r="T285" s="18"/>
      <c r="U285" s="18"/>
      <c r="V285" s="18"/>
      <c r="W285" s="18"/>
      <c r="X285" s="18"/>
      <c r="Y285" s="18"/>
    </row>
    <row r="286" spans="1:25" s="6" customFormat="1" x14ac:dyDescent="0.25">
      <c r="A286" s="10"/>
      <c r="B286" s="21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8" t="str">
        <f t="shared" si="24"/>
        <v/>
      </c>
      <c r="O286" s="18"/>
      <c r="P286" s="19">
        <f t="shared" si="25"/>
        <v>0</v>
      </c>
      <c r="Q286" s="19">
        <f t="shared" si="26"/>
        <v>0</v>
      </c>
      <c r="R286" s="19">
        <f t="shared" si="27"/>
        <v>0</v>
      </c>
      <c r="S286" s="19">
        <f t="shared" si="28"/>
        <v>1</v>
      </c>
      <c r="T286" s="18"/>
      <c r="U286" s="18"/>
      <c r="V286" s="18"/>
      <c r="W286" s="18"/>
      <c r="X286" s="18"/>
      <c r="Y286" s="18"/>
    </row>
    <row r="287" spans="1:25" s="6" customFormat="1" x14ac:dyDescent="0.25">
      <c r="A287" s="10"/>
      <c r="B287" s="21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8" t="str">
        <f t="shared" si="24"/>
        <v/>
      </c>
      <c r="O287" s="18"/>
      <c r="P287" s="19">
        <f t="shared" si="25"/>
        <v>0</v>
      </c>
      <c r="Q287" s="19">
        <f t="shared" si="26"/>
        <v>0</v>
      </c>
      <c r="R287" s="19">
        <f t="shared" si="27"/>
        <v>0</v>
      </c>
      <c r="S287" s="19">
        <f t="shared" si="28"/>
        <v>1</v>
      </c>
      <c r="T287" s="18"/>
      <c r="U287" s="18"/>
      <c r="V287" s="18"/>
      <c r="W287" s="18"/>
      <c r="X287" s="18"/>
      <c r="Y287" s="18"/>
    </row>
    <row r="288" spans="1:25" s="6" customFormat="1" x14ac:dyDescent="0.25">
      <c r="A288" s="10"/>
      <c r="B288" s="21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8" t="str">
        <f t="shared" si="24"/>
        <v/>
      </c>
      <c r="O288" s="18"/>
      <c r="P288" s="19">
        <f t="shared" si="25"/>
        <v>0</v>
      </c>
      <c r="Q288" s="19">
        <f t="shared" si="26"/>
        <v>0</v>
      </c>
      <c r="R288" s="19">
        <f t="shared" si="27"/>
        <v>0</v>
      </c>
      <c r="S288" s="19">
        <f t="shared" si="28"/>
        <v>1</v>
      </c>
      <c r="T288" s="18"/>
      <c r="U288" s="18"/>
      <c r="V288" s="18"/>
      <c r="W288" s="18"/>
      <c r="X288" s="18"/>
      <c r="Y288" s="18"/>
    </row>
    <row r="289" spans="1:25" s="6" customFormat="1" x14ac:dyDescent="0.25">
      <c r="A289" s="10"/>
      <c r="B289" s="21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8" t="str">
        <f t="shared" si="24"/>
        <v/>
      </c>
      <c r="O289" s="18"/>
      <c r="P289" s="19">
        <f t="shared" si="25"/>
        <v>0</v>
      </c>
      <c r="Q289" s="19">
        <f t="shared" si="26"/>
        <v>0</v>
      </c>
      <c r="R289" s="19">
        <f t="shared" si="27"/>
        <v>0</v>
      </c>
      <c r="S289" s="19">
        <f t="shared" si="28"/>
        <v>1</v>
      </c>
      <c r="T289" s="18"/>
      <c r="U289" s="18"/>
      <c r="V289" s="18"/>
      <c r="W289" s="18"/>
      <c r="X289" s="18"/>
      <c r="Y289" s="18"/>
    </row>
    <row r="290" spans="1:25" s="6" customFormat="1" x14ac:dyDescent="0.25">
      <c r="A290" s="10"/>
      <c r="B290" s="21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8" t="str">
        <f t="shared" si="24"/>
        <v/>
      </c>
      <c r="O290" s="18"/>
      <c r="P290" s="19">
        <f t="shared" si="25"/>
        <v>0</v>
      </c>
      <c r="Q290" s="19">
        <f t="shared" si="26"/>
        <v>0</v>
      </c>
      <c r="R290" s="19">
        <f t="shared" si="27"/>
        <v>0</v>
      </c>
      <c r="S290" s="19">
        <f t="shared" si="28"/>
        <v>1</v>
      </c>
      <c r="T290" s="18"/>
      <c r="U290" s="18"/>
      <c r="V290" s="18"/>
      <c r="W290" s="18"/>
      <c r="X290" s="18"/>
      <c r="Y290" s="18"/>
    </row>
    <row r="291" spans="1:25" s="6" customFormat="1" x14ac:dyDescent="0.25">
      <c r="A291" s="10"/>
      <c r="B291" s="21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8" t="str">
        <f t="shared" si="24"/>
        <v/>
      </c>
      <c r="O291" s="18"/>
      <c r="P291" s="19">
        <f t="shared" si="25"/>
        <v>0</v>
      </c>
      <c r="Q291" s="19">
        <f t="shared" si="26"/>
        <v>0</v>
      </c>
      <c r="R291" s="19">
        <f t="shared" si="27"/>
        <v>0</v>
      </c>
      <c r="S291" s="19">
        <f t="shared" si="28"/>
        <v>1</v>
      </c>
      <c r="T291" s="18"/>
      <c r="U291" s="18"/>
      <c r="V291" s="18"/>
      <c r="W291" s="18"/>
      <c r="X291" s="18"/>
      <c r="Y291" s="18"/>
    </row>
    <row r="292" spans="1:25" s="6" customFormat="1" x14ac:dyDescent="0.25">
      <c r="A292" s="10"/>
      <c r="B292" s="21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8" t="str">
        <f t="shared" si="24"/>
        <v/>
      </c>
      <c r="O292" s="18"/>
      <c r="P292" s="19">
        <f t="shared" si="25"/>
        <v>0</v>
      </c>
      <c r="Q292" s="19">
        <f t="shared" si="26"/>
        <v>0</v>
      </c>
      <c r="R292" s="19">
        <f t="shared" si="27"/>
        <v>0</v>
      </c>
      <c r="S292" s="19">
        <f t="shared" si="28"/>
        <v>1</v>
      </c>
      <c r="T292" s="18"/>
      <c r="U292" s="18"/>
      <c r="V292" s="18"/>
      <c r="W292" s="18"/>
      <c r="X292" s="18"/>
      <c r="Y292" s="18"/>
    </row>
    <row r="293" spans="1:25" s="6" customFormat="1" x14ac:dyDescent="0.25">
      <c r="A293" s="10"/>
      <c r="B293" s="21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8" t="str">
        <f t="shared" si="24"/>
        <v/>
      </c>
      <c r="O293" s="18"/>
      <c r="P293" s="19">
        <f t="shared" si="25"/>
        <v>0</v>
      </c>
      <c r="Q293" s="19">
        <f t="shared" si="26"/>
        <v>0</v>
      </c>
      <c r="R293" s="19">
        <f t="shared" si="27"/>
        <v>0</v>
      </c>
      <c r="S293" s="19">
        <f t="shared" si="28"/>
        <v>1</v>
      </c>
      <c r="T293" s="18"/>
      <c r="U293" s="18"/>
      <c r="V293" s="18"/>
      <c r="W293" s="18"/>
      <c r="X293" s="18"/>
      <c r="Y293" s="18"/>
    </row>
    <row r="294" spans="1:25" s="6" customFormat="1" x14ac:dyDescent="0.25">
      <c r="A294" s="10"/>
      <c r="B294" s="21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8" t="str">
        <f t="shared" si="24"/>
        <v/>
      </c>
      <c r="O294" s="18"/>
      <c r="P294" s="19">
        <f t="shared" si="25"/>
        <v>0</v>
      </c>
      <c r="Q294" s="19">
        <f t="shared" si="26"/>
        <v>0</v>
      </c>
      <c r="R294" s="19">
        <f t="shared" si="27"/>
        <v>0</v>
      </c>
      <c r="S294" s="19">
        <f t="shared" si="28"/>
        <v>1</v>
      </c>
      <c r="T294" s="18"/>
      <c r="U294" s="18"/>
      <c r="V294" s="18"/>
      <c r="W294" s="18"/>
      <c r="X294" s="18"/>
      <c r="Y294" s="18"/>
    </row>
    <row r="295" spans="1:25" s="6" customFormat="1" x14ac:dyDescent="0.25">
      <c r="A295" s="10"/>
      <c r="B295" s="21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8" t="str">
        <f t="shared" si="24"/>
        <v/>
      </c>
      <c r="O295" s="18"/>
      <c r="P295" s="19">
        <f t="shared" si="25"/>
        <v>0</v>
      </c>
      <c r="Q295" s="19">
        <f t="shared" si="26"/>
        <v>0</v>
      </c>
      <c r="R295" s="19">
        <f t="shared" si="27"/>
        <v>0</v>
      </c>
      <c r="S295" s="19">
        <f t="shared" si="28"/>
        <v>1</v>
      </c>
      <c r="T295" s="18"/>
      <c r="U295" s="18"/>
      <c r="V295" s="18"/>
      <c r="W295" s="18"/>
      <c r="X295" s="18"/>
      <c r="Y295" s="18"/>
    </row>
    <row r="296" spans="1:25" s="6" customFormat="1" x14ac:dyDescent="0.25">
      <c r="A296" s="10"/>
      <c r="B296" s="21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8" t="str">
        <f t="shared" si="24"/>
        <v/>
      </c>
      <c r="O296" s="18"/>
      <c r="P296" s="19">
        <f t="shared" si="25"/>
        <v>0</v>
      </c>
      <c r="Q296" s="19">
        <f t="shared" si="26"/>
        <v>0</v>
      </c>
      <c r="R296" s="19">
        <f t="shared" si="27"/>
        <v>0</v>
      </c>
      <c r="S296" s="19">
        <f t="shared" si="28"/>
        <v>1</v>
      </c>
      <c r="T296" s="18"/>
      <c r="U296" s="18"/>
      <c r="V296" s="18"/>
      <c r="W296" s="18"/>
      <c r="X296" s="18"/>
      <c r="Y296" s="18"/>
    </row>
    <row r="297" spans="1:25" s="6" customFormat="1" x14ac:dyDescent="0.25">
      <c r="A297" s="10"/>
      <c r="B297" s="21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8" t="str">
        <f t="shared" si="24"/>
        <v/>
      </c>
      <c r="O297" s="18"/>
      <c r="P297" s="19">
        <f t="shared" si="25"/>
        <v>0</v>
      </c>
      <c r="Q297" s="19">
        <f t="shared" si="26"/>
        <v>0</v>
      </c>
      <c r="R297" s="19">
        <f t="shared" si="27"/>
        <v>0</v>
      </c>
      <c r="S297" s="19">
        <f t="shared" si="28"/>
        <v>1</v>
      </c>
      <c r="T297" s="18"/>
      <c r="U297" s="18"/>
      <c r="V297" s="18"/>
      <c r="W297" s="18"/>
      <c r="X297" s="18"/>
      <c r="Y297" s="18"/>
    </row>
    <row r="298" spans="1:25" s="6" customFormat="1" x14ac:dyDescent="0.25">
      <c r="A298" s="10"/>
      <c r="B298" s="21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8" t="str">
        <f t="shared" si="24"/>
        <v/>
      </c>
      <c r="O298" s="18"/>
      <c r="P298" s="19">
        <f t="shared" si="25"/>
        <v>0</v>
      </c>
      <c r="Q298" s="19">
        <f t="shared" si="26"/>
        <v>0</v>
      </c>
      <c r="R298" s="19">
        <f t="shared" si="27"/>
        <v>0</v>
      </c>
      <c r="S298" s="19">
        <f t="shared" si="28"/>
        <v>1</v>
      </c>
      <c r="T298" s="18"/>
      <c r="U298" s="18"/>
      <c r="V298" s="18"/>
      <c r="W298" s="18"/>
      <c r="X298" s="18"/>
      <c r="Y298" s="18"/>
    </row>
    <row r="299" spans="1:25" s="6" customFormat="1" x14ac:dyDescent="0.25">
      <c r="A299" s="10"/>
      <c r="B299" s="21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8" t="str">
        <f t="shared" si="24"/>
        <v/>
      </c>
      <c r="O299" s="18"/>
      <c r="P299" s="19">
        <f t="shared" si="25"/>
        <v>0</v>
      </c>
      <c r="Q299" s="19">
        <f t="shared" si="26"/>
        <v>0</v>
      </c>
      <c r="R299" s="19">
        <f t="shared" si="27"/>
        <v>0</v>
      </c>
      <c r="S299" s="19">
        <f t="shared" si="28"/>
        <v>1</v>
      </c>
      <c r="T299" s="18"/>
      <c r="U299" s="18"/>
      <c r="V299" s="18"/>
      <c r="W299" s="18"/>
      <c r="X299" s="18"/>
      <c r="Y299" s="18"/>
    </row>
    <row r="300" spans="1:25" s="6" customFormat="1" x14ac:dyDescent="0.25">
      <c r="A300" s="10"/>
      <c r="B300" s="21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8" t="str">
        <f t="shared" si="24"/>
        <v/>
      </c>
      <c r="O300" s="18"/>
      <c r="P300" s="19">
        <f t="shared" si="25"/>
        <v>0</v>
      </c>
      <c r="Q300" s="19">
        <f t="shared" si="26"/>
        <v>0</v>
      </c>
      <c r="R300" s="19">
        <f t="shared" si="27"/>
        <v>0</v>
      </c>
      <c r="S300" s="19">
        <f t="shared" si="28"/>
        <v>1</v>
      </c>
      <c r="T300" s="18"/>
      <c r="U300" s="18"/>
      <c r="V300" s="18"/>
      <c r="W300" s="18"/>
      <c r="X300" s="18"/>
      <c r="Y300" s="18"/>
    </row>
    <row r="301" spans="1:25" s="6" customFormat="1" x14ac:dyDescent="0.25">
      <c r="A301" s="10"/>
      <c r="B301" s="21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8" t="str">
        <f t="shared" si="24"/>
        <v/>
      </c>
      <c r="O301" s="18"/>
      <c r="P301" s="19">
        <f t="shared" si="25"/>
        <v>0</v>
      </c>
      <c r="Q301" s="19">
        <f t="shared" si="26"/>
        <v>0</v>
      </c>
      <c r="R301" s="19">
        <f t="shared" si="27"/>
        <v>0</v>
      </c>
      <c r="S301" s="19">
        <f t="shared" si="28"/>
        <v>1</v>
      </c>
      <c r="T301" s="18"/>
      <c r="U301" s="18"/>
      <c r="V301" s="18"/>
      <c r="W301" s="18"/>
      <c r="X301" s="18"/>
      <c r="Y301" s="18"/>
    </row>
    <row r="302" spans="1:25" s="6" customFormat="1" x14ac:dyDescent="0.25">
      <c r="A302" s="10"/>
      <c r="B302" s="21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8" t="str">
        <f t="shared" si="24"/>
        <v/>
      </c>
      <c r="O302" s="18"/>
      <c r="P302" s="19">
        <f t="shared" si="25"/>
        <v>0</v>
      </c>
      <c r="Q302" s="19">
        <f t="shared" si="26"/>
        <v>0</v>
      </c>
      <c r="R302" s="19">
        <f t="shared" si="27"/>
        <v>0</v>
      </c>
      <c r="S302" s="19">
        <f t="shared" si="28"/>
        <v>1</v>
      </c>
      <c r="T302" s="18"/>
      <c r="U302" s="18"/>
      <c r="V302" s="18"/>
      <c r="W302" s="18"/>
      <c r="X302" s="18"/>
      <c r="Y302" s="18"/>
    </row>
    <row r="303" spans="1:25" s="6" customFormat="1" x14ac:dyDescent="0.25">
      <c r="A303" s="10"/>
      <c r="B303" s="21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8" t="str">
        <f t="shared" si="24"/>
        <v/>
      </c>
      <c r="O303" s="18"/>
      <c r="P303" s="19">
        <f t="shared" si="25"/>
        <v>0</v>
      </c>
      <c r="Q303" s="19">
        <f t="shared" si="26"/>
        <v>0</v>
      </c>
      <c r="R303" s="19">
        <f t="shared" si="27"/>
        <v>0</v>
      </c>
      <c r="S303" s="19">
        <f t="shared" si="28"/>
        <v>1</v>
      </c>
      <c r="T303" s="18"/>
      <c r="U303" s="18"/>
      <c r="V303" s="18"/>
      <c r="W303" s="18"/>
      <c r="X303" s="18"/>
      <c r="Y303" s="18"/>
    </row>
    <row r="304" spans="1:25" s="6" customFormat="1" x14ac:dyDescent="0.25">
      <c r="A304" s="10"/>
      <c r="B304" s="21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8" t="str">
        <f t="shared" si="24"/>
        <v/>
      </c>
      <c r="O304" s="18"/>
      <c r="P304" s="19">
        <f t="shared" si="25"/>
        <v>0</v>
      </c>
      <c r="Q304" s="19">
        <f t="shared" si="26"/>
        <v>0</v>
      </c>
      <c r="R304" s="19">
        <f t="shared" si="27"/>
        <v>0</v>
      </c>
      <c r="S304" s="19">
        <f t="shared" si="28"/>
        <v>1</v>
      </c>
      <c r="T304" s="18"/>
      <c r="U304" s="18"/>
      <c r="V304" s="18"/>
      <c r="W304" s="18"/>
      <c r="X304" s="18"/>
      <c r="Y304" s="18"/>
    </row>
    <row r="305" spans="1:25" s="6" customFormat="1" x14ac:dyDescent="0.25">
      <c r="A305" s="10"/>
      <c r="B305" s="21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8" t="str">
        <f t="shared" si="24"/>
        <v/>
      </c>
      <c r="O305" s="18"/>
      <c r="P305" s="19">
        <f t="shared" si="25"/>
        <v>0</v>
      </c>
      <c r="Q305" s="19">
        <f t="shared" si="26"/>
        <v>0</v>
      </c>
      <c r="R305" s="19">
        <f t="shared" si="27"/>
        <v>0</v>
      </c>
      <c r="S305" s="19">
        <f t="shared" si="28"/>
        <v>1</v>
      </c>
      <c r="T305" s="18"/>
      <c r="U305" s="18"/>
      <c r="V305" s="18"/>
      <c r="W305" s="18"/>
      <c r="X305" s="18"/>
      <c r="Y305" s="18"/>
    </row>
    <row r="306" spans="1:25" s="6" customFormat="1" x14ac:dyDescent="0.25">
      <c r="A306" s="10"/>
      <c r="B306" s="21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8" t="str">
        <f t="shared" si="24"/>
        <v/>
      </c>
      <c r="O306" s="18"/>
      <c r="P306" s="19">
        <f t="shared" si="25"/>
        <v>0</v>
      </c>
      <c r="Q306" s="19">
        <f t="shared" si="26"/>
        <v>0</v>
      </c>
      <c r="R306" s="19">
        <f t="shared" si="27"/>
        <v>0</v>
      </c>
      <c r="S306" s="19">
        <f t="shared" si="28"/>
        <v>1</v>
      </c>
      <c r="T306" s="18"/>
      <c r="U306" s="18"/>
      <c r="V306" s="18"/>
      <c r="W306" s="18"/>
      <c r="X306" s="18"/>
      <c r="Y306" s="18"/>
    </row>
    <row r="307" spans="1:25" s="6" customFormat="1" x14ac:dyDescent="0.25">
      <c r="A307" s="10"/>
      <c r="B307" s="21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8" t="str">
        <f t="shared" si="24"/>
        <v/>
      </c>
      <c r="O307" s="18"/>
      <c r="P307" s="19">
        <f t="shared" si="25"/>
        <v>0</v>
      </c>
      <c r="Q307" s="19">
        <f t="shared" si="26"/>
        <v>0</v>
      </c>
      <c r="R307" s="19">
        <f t="shared" si="27"/>
        <v>0</v>
      </c>
      <c r="S307" s="19">
        <f t="shared" si="28"/>
        <v>1</v>
      </c>
      <c r="T307" s="18"/>
      <c r="U307" s="18"/>
      <c r="V307" s="18"/>
      <c r="W307" s="18"/>
      <c r="X307" s="18"/>
      <c r="Y307" s="18"/>
    </row>
    <row r="308" spans="1:25" s="6" customFormat="1" x14ac:dyDescent="0.25">
      <c r="A308" s="10"/>
      <c r="B308" s="21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8" t="str">
        <f t="shared" si="24"/>
        <v/>
      </c>
      <c r="O308" s="18"/>
      <c r="P308" s="19">
        <f t="shared" si="25"/>
        <v>0</v>
      </c>
      <c r="Q308" s="19">
        <f t="shared" si="26"/>
        <v>0</v>
      </c>
      <c r="R308" s="19">
        <f t="shared" si="27"/>
        <v>0</v>
      </c>
      <c r="S308" s="19">
        <f t="shared" si="28"/>
        <v>1</v>
      </c>
      <c r="T308" s="18"/>
      <c r="U308" s="18"/>
      <c r="V308" s="18"/>
      <c r="W308" s="18"/>
      <c r="X308" s="18"/>
      <c r="Y308" s="18"/>
    </row>
    <row r="309" spans="1:25" s="6" customFormat="1" x14ac:dyDescent="0.25">
      <c r="A309" s="10"/>
      <c r="B309" s="21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8" t="str">
        <f t="shared" si="24"/>
        <v/>
      </c>
      <c r="O309" s="18"/>
      <c r="P309" s="19">
        <f t="shared" si="25"/>
        <v>0</v>
      </c>
      <c r="Q309" s="19">
        <f t="shared" si="26"/>
        <v>0</v>
      </c>
      <c r="R309" s="19">
        <f t="shared" si="27"/>
        <v>0</v>
      </c>
      <c r="S309" s="19">
        <f t="shared" si="28"/>
        <v>1</v>
      </c>
      <c r="T309" s="18"/>
      <c r="U309" s="18"/>
      <c r="V309" s="18"/>
      <c r="W309" s="18"/>
      <c r="X309" s="18"/>
      <c r="Y309" s="18"/>
    </row>
    <row r="310" spans="1:25" s="6" customFormat="1" x14ac:dyDescent="0.25">
      <c r="A310" s="10"/>
      <c r="B310" s="21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8" t="str">
        <f t="shared" si="24"/>
        <v/>
      </c>
      <c r="O310" s="18"/>
      <c r="P310" s="19">
        <f t="shared" si="25"/>
        <v>0</v>
      </c>
      <c r="Q310" s="19">
        <f t="shared" si="26"/>
        <v>0</v>
      </c>
      <c r="R310" s="19">
        <f t="shared" si="27"/>
        <v>0</v>
      </c>
      <c r="S310" s="19">
        <f t="shared" si="28"/>
        <v>1</v>
      </c>
      <c r="T310" s="18"/>
      <c r="U310" s="18"/>
      <c r="V310" s="18"/>
      <c r="W310" s="18"/>
      <c r="X310" s="18"/>
      <c r="Y310" s="18"/>
    </row>
    <row r="311" spans="1:25" s="6" customFormat="1" x14ac:dyDescent="0.25">
      <c r="A311" s="10"/>
      <c r="B311" s="21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8" t="str">
        <f t="shared" si="24"/>
        <v/>
      </c>
      <c r="O311" s="18"/>
      <c r="P311" s="19">
        <f t="shared" si="25"/>
        <v>0</v>
      </c>
      <c r="Q311" s="19">
        <f t="shared" si="26"/>
        <v>0</v>
      </c>
      <c r="R311" s="19">
        <f t="shared" si="27"/>
        <v>0</v>
      </c>
      <c r="S311" s="19">
        <f t="shared" si="28"/>
        <v>1</v>
      </c>
      <c r="T311" s="18"/>
      <c r="U311" s="18"/>
      <c r="V311" s="18"/>
      <c r="W311" s="18"/>
      <c r="X311" s="18"/>
      <c r="Y311" s="18"/>
    </row>
    <row r="312" spans="1:25" s="6" customFormat="1" x14ac:dyDescent="0.25">
      <c r="A312" s="10"/>
      <c r="B312" s="21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8" t="str">
        <f t="shared" si="24"/>
        <v/>
      </c>
      <c r="O312" s="18"/>
      <c r="P312" s="19">
        <f t="shared" si="25"/>
        <v>0</v>
      </c>
      <c r="Q312" s="19">
        <f t="shared" si="26"/>
        <v>0</v>
      </c>
      <c r="R312" s="19">
        <f t="shared" si="27"/>
        <v>0</v>
      </c>
      <c r="S312" s="19">
        <f t="shared" si="28"/>
        <v>1</v>
      </c>
      <c r="T312" s="18"/>
      <c r="U312" s="18"/>
      <c r="V312" s="18"/>
      <c r="W312" s="18"/>
      <c r="X312" s="18"/>
      <c r="Y312" s="18"/>
    </row>
    <row r="313" spans="1:25" s="6" customFormat="1" x14ac:dyDescent="0.25">
      <c r="A313" s="10"/>
      <c r="B313" s="21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8" t="str">
        <f t="shared" si="24"/>
        <v/>
      </c>
      <c r="O313" s="18"/>
      <c r="P313" s="19">
        <f t="shared" si="25"/>
        <v>0</v>
      </c>
      <c r="Q313" s="19">
        <f t="shared" si="26"/>
        <v>0</v>
      </c>
      <c r="R313" s="19">
        <f t="shared" si="27"/>
        <v>0</v>
      </c>
      <c r="S313" s="19">
        <f t="shared" si="28"/>
        <v>1</v>
      </c>
      <c r="T313" s="18"/>
      <c r="U313" s="18"/>
      <c r="V313" s="18"/>
      <c r="W313" s="18"/>
      <c r="X313" s="18"/>
      <c r="Y313" s="18"/>
    </row>
    <row r="314" spans="1:25" s="6" customFormat="1" x14ac:dyDescent="0.25">
      <c r="A314" s="10"/>
      <c r="B314" s="21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8" t="str">
        <f t="shared" si="24"/>
        <v/>
      </c>
      <c r="O314" s="18"/>
      <c r="P314" s="19">
        <f t="shared" si="25"/>
        <v>0</v>
      </c>
      <c r="Q314" s="19">
        <f t="shared" si="26"/>
        <v>0</v>
      </c>
      <c r="R314" s="19">
        <f t="shared" si="27"/>
        <v>0</v>
      </c>
      <c r="S314" s="19">
        <f t="shared" si="28"/>
        <v>1</v>
      </c>
      <c r="T314" s="18"/>
      <c r="U314" s="18"/>
      <c r="V314" s="18"/>
      <c r="W314" s="18"/>
      <c r="X314" s="18"/>
      <c r="Y314" s="18"/>
    </row>
    <row r="315" spans="1:25" s="6" customFormat="1" x14ac:dyDescent="0.25">
      <c r="A315" s="10"/>
      <c r="B315" s="21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8" t="str">
        <f t="shared" si="24"/>
        <v/>
      </c>
      <c r="O315" s="18"/>
      <c r="P315" s="19">
        <f t="shared" si="25"/>
        <v>0</v>
      </c>
      <c r="Q315" s="19">
        <f t="shared" si="26"/>
        <v>0</v>
      </c>
      <c r="R315" s="19">
        <f t="shared" si="27"/>
        <v>0</v>
      </c>
      <c r="S315" s="19">
        <f t="shared" si="28"/>
        <v>1</v>
      </c>
      <c r="T315" s="18"/>
      <c r="U315" s="18"/>
      <c r="V315" s="18"/>
      <c r="W315" s="18"/>
      <c r="X315" s="18"/>
      <c r="Y315" s="18"/>
    </row>
    <row r="316" spans="1:25" s="6" customFormat="1" x14ac:dyDescent="0.25">
      <c r="A316" s="10"/>
      <c r="B316" s="21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8" t="str">
        <f t="shared" si="24"/>
        <v/>
      </c>
      <c r="O316" s="18"/>
      <c r="P316" s="19">
        <f t="shared" si="25"/>
        <v>0</v>
      </c>
      <c r="Q316" s="19">
        <f t="shared" si="26"/>
        <v>0</v>
      </c>
      <c r="R316" s="19">
        <f t="shared" si="27"/>
        <v>0</v>
      </c>
      <c r="S316" s="19">
        <f t="shared" si="28"/>
        <v>1</v>
      </c>
      <c r="T316" s="18"/>
      <c r="U316" s="18"/>
      <c r="V316" s="18"/>
      <c r="W316" s="18"/>
      <c r="X316" s="18"/>
      <c r="Y316" s="18"/>
    </row>
    <row r="317" spans="1:25" s="6" customFormat="1" x14ac:dyDescent="0.25">
      <c r="A317" s="10"/>
      <c r="B317" s="21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8" t="str">
        <f t="shared" si="24"/>
        <v/>
      </c>
      <c r="O317" s="18"/>
      <c r="P317" s="19">
        <f t="shared" si="25"/>
        <v>0</v>
      </c>
      <c r="Q317" s="19">
        <f t="shared" si="26"/>
        <v>0</v>
      </c>
      <c r="R317" s="19">
        <f t="shared" si="27"/>
        <v>0</v>
      </c>
      <c r="S317" s="19">
        <f t="shared" si="28"/>
        <v>1</v>
      </c>
      <c r="T317" s="18"/>
      <c r="U317" s="18"/>
      <c r="V317" s="18"/>
      <c r="W317" s="18"/>
      <c r="X317" s="18"/>
      <c r="Y317" s="18"/>
    </row>
    <row r="318" spans="1:25" s="6" customFormat="1" x14ac:dyDescent="0.25">
      <c r="A318" s="10"/>
      <c r="B318" s="21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8" t="str">
        <f t="shared" si="24"/>
        <v/>
      </c>
      <c r="O318" s="18"/>
      <c r="P318" s="19">
        <f t="shared" si="25"/>
        <v>0</v>
      </c>
      <c r="Q318" s="19">
        <f t="shared" si="26"/>
        <v>0</v>
      </c>
      <c r="R318" s="19">
        <f t="shared" si="27"/>
        <v>0</v>
      </c>
      <c r="S318" s="19">
        <f t="shared" si="28"/>
        <v>1</v>
      </c>
      <c r="T318" s="18"/>
      <c r="U318" s="18"/>
      <c r="V318" s="18"/>
      <c r="W318" s="18"/>
      <c r="X318" s="18"/>
      <c r="Y318" s="18"/>
    </row>
    <row r="319" spans="1:25" s="6" customFormat="1" x14ac:dyDescent="0.25">
      <c r="A319" s="10"/>
      <c r="B319" s="21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8" t="str">
        <f t="shared" si="24"/>
        <v/>
      </c>
      <c r="O319" s="18"/>
      <c r="P319" s="19">
        <f t="shared" si="25"/>
        <v>0</v>
      </c>
      <c r="Q319" s="19">
        <f t="shared" si="26"/>
        <v>0</v>
      </c>
      <c r="R319" s="19">
        <f t="shared" si="27"/>
        <v>0</v>
      </c>
      <c r="S319" s="19">
        <f t="shared" si="28"/>
        <v>1</v>
      </c>
      <c r="T319" s="18"/>
      <c r="U319" s="18"/>
      <c r="V319" s="18"/>
      <c r="W319" s="18"/>
      <c r="X319" s="18"/>
      <c r="Y319" s="18"/>
    </row>
    <row r="320" spans="1:25" s="6" customFormat="1" x14ac:dyDescent="0.25">
      <c r="A320" s="10"/>
      <c r="B320" s="21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8" t="str">
        <f t="shared" si="24"/>
        <v/>
      </c>
      <c r="O320" s="18"/>
      <c r="P320" s="19">
        <f t="shared" si="25"/>
        <v>0</v>
      </c>
      <c r="Q320" s="19">
        <f t="shared" si="26"/>
        <v>0</v>
      </c>
      <c r="R320" s="19">
        <f t="shared" si="27"/>
        <v>0</v>
      </c>
      <c r="S320" s="19">
        <f t="shared" si="28"/>
        <v>1</v>
      </c>
      <c r="T320" s="18"/>
      <c r="U320" s="18"/>
      <c r="V320" s="18"/>
      <c r="W320" s="18"/>
      <c r="X320" s="18"/>
      <c r="Y320" s="18"/>
    </row>
    <row r="321" spans="1:25" s="6" customFormat="1" x14ac:dyDescent="0.25">
      <c r="A321" s="10"/>
      <c r="B321" s="21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8" t="str">
        <f t="shared" si="24"/>
        <v/>
      </c>
      <c r="O321" s="18"/>
      <c r="P321" s="19">
        <f t="shared" si="25"/>
        <v>0</v>
      </c>
      <c r="Q321" s="19">
        <f t="shared" si="26"/>
        <v>0</v>
      </c>
      <c r="R321" s="19">
        <f t="shared" si="27"/>
        <v>0</v>
      </c>
      <c r="S321" s="19">
        <f t="shared" si="28"/>
        <v>1</v>
      </c>
      <c r="T321" s="18"/>
      <c r="U321" s="18"/>
      <c r="V321" s="18"/>
      <c r="W321" s="18"/>
      <c r="X321" s="18"/>
      <c r="Y321" s="18"/>
    </row>
    <row r="322" spans="1:25" s="6" customFormat="1" x14ac:dyDescent="0.25">
      <c r="A322" s="10"/>
      <c r="B322" s="21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8" t="str">
        <f t="shared" si="24"/>
        <v/>
      </c>
      <c r="O322" s="18"/>
      <c r="P322" s="19">
        <f t="shared" si="25"/>
        <v>0</v>
      </c>
      <c r="Q322" s="19">
        <f t="shared" si="26"/>
        <v>0</v>
      </c>
      <c r="R322" s="19">
        <f t="shared" si="27"/>
        <v>0</v>
      </c>
      <c r="S322" s="19">
        <f t="shared" si="28"/>
        <v>1</v>
      </c>
      <c r="T322" s="18"/>
      <c r="U322" s="18"/>
      <c r="V322" s="18"/>
      <c r="W322" s="18"/>
      <c r="X322" s="18"/>
      <c r="Y322" s="18"/>
    </row>
    <row r="323" spans="1:25" s="6" customFormat="1" x14ac:dyDescent="0.25">
      <c r="A323" s="10"/>
      <c r="B323" s="21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8" t="str">
        <f t="shared" si="24"/>
        <v/>
      </c>
      <c r="O323" s="18"/>
      <c r="P323" s="19">
        <f t="shared" si="25"/>
        <v>0</v>
      </c>
      <c r="Q323" s="19">
        <f t="shared" si="26"/>
        <v>0</v>
      </c>
      <c r="R323" s="19">
        <f t="shared" si="27"/>
        <v>0</v>
      </c>
      <c r="S323" s="19">
        <f t="shared" si="28"/>
        <v>1</v>
      </c>
      <c r="T323" s="18"/>
      <c r="U323" s="18"/>
      <c r="V323" s="18"/>
      <c r="W323" s="18"/>
      <c r="X323" s="18"/>
      <c r="Y323" s="18"/>
    </row>
    <row r="324" spans="1:25" s="6" customFormat="1" x14ac:dyDescent="0.25">
      <c r="A324" s="10"/>
      <c r="B324" s="21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8" t="str">
        <f t="shared" ref="N324:N387" si="29">IF(CONCATENATE(K324,L324,M324)="","",IF(S324=0,"-",SUM(K324:M324)))</f>
        <v/>
      </c>
      <c r="O324" s="18"/>
      <c r="P324" s="19">
        <f t="shared" ref="P324:P387" si="30">IF(K324&gt;4,-1, K324)</f>
        <v>0</v>
      </c>
      <c r="Q324" s="19">
        <f t="shared" ref="Q324:Q387" si="31">IF(L324&gt;4,-1, L324)</f>
        <v>0</v>
      </c>
      <c r="R324" s="19">
        <f t="shared" ref="R324:R387" si="32">IF(M324&gt;4,-1, M324)</f>
        <v>0</v>
      </c>
      <c r="S324" s="19">
        <f t="shared" ref="S324:S387" si="33">IF(MIN(P324:R324)&lt;0,0,1)</f>
        <v>1</v>
      </c>
      <c r="T324" s="18"/>
      <c r="U324" s="18"/>
      <c r="V324" s="18"/>
      <c r="W324" s="18"/>
      <c r="X324" s="18"/>
      <c r="Y324" s="18"/>
    </row>
    <row r="325" spans="1:25" s="6" customFormat="1" x14ac:dyDescent="0.25">
      <c r="A325" s="10"/>
      <c r="B325" s="21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8" t="str">
        <f t="shared" si="29"/>
        <v/>
      </c>
      <c r="O325" s="18"/>
      <c r="P325" s="19">
        <f t="shared" si="30"/>
        <v>0</v>
      </c>
      <c r="Q325" s="19">
        <f t="shared" si="31"/>
        <v>0</v>
      </c>
      <c r="R325" s="19">
        <f t="shared" si="32"/>
        <v>0</v>
      </c>
      <c r="S325" s="19">
        <f t="shared" si="33"/>
        <v>1</v>
      </c>
      <c r="T325" s="18"/>
      <c r="U325" s="18"/>
      <c r="V325" s="18"/>
      <c r="W325" s="18"/>
      <c r="X325" s="18"/>
      <c r="Y325" s="18"/>
    </row>
    <row r="326" spans="1:25" s="6" customFormat="1" x14ac:dyDescent="0.25">
      <c r="A326" s="10"/>
      <c r="B326" s="21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8" t="str">
        <f t="shared" si="29"/>
        <v/>
      </c>
      <c r="O326" s="18"/>
      <c r="P326" s="19">
        <f t="shared" si="30"/>
        <v>0</v>
      </c>
      <c r="Q326" s="19">
        <f t="shared" si="31"/>
        <v>0</v>
      </c>
      <c r="R326" s="19">
        <f t="shared" si="32"/>
        <v>0</v>
      </c>
      <c r="S326" s="19">
        <f t="shared" si="33"/>
        <v>1</v>
      </c>
      <c r="T326" s="18"/>
      <c r="U326" s="18"/>
      <c r="V326" s="18"/>
      <c r="W326" s="18"/>
      <c r="X326" s="18"/>
      <c r="Y326" s="18"/>
    </row>
    <row r="327" spans="1:25" s="6" customFormat="1" x14ac:dyDescent="0.25">
      <c r="A327" s="10"/>
      <c r="B327" s="21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8" t="str">
        <f t="shared" si="29"/>
        <v/>
      </c>
      <c r="O327" s="18"/>
      <c r="P327" s="19">
        <f t="shared" si="30"/>
        <v>0</v>
      </c>
      <c r="Q327" s="19">
        <f t="shared" si="31"/>
        <v>0</v>
      </c>
      <c r="R327" s="19">
        <f t="shared" si="32"/>
        <v>0</v>
      </c>
      <c r="S327" s="19">
        <f t="shared" si="33"/>
        <v>1</v>
      </c>
      <c r="T327" s="18"/>
      <c r="U327" s="18"/>
      <c r="V327" s="18"/>
      <c r="W327" s="18"/>
      <c r="X327" s="18"/>
      <c r="Y327" s="18"/>
    </row>
    <row r="328" spans="1:25" s="6" customFormat="1" x14ac:dyDescent="0.25">
      <c r="A328" s="10"/>
      <c r="B328" s="2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8" t="str">
        <f t="shared" si="29"/>
        <v/>
      </c>
      <c r="O328" s="18"/>
      <c r="P328" s="19">
        <f t="shared" si="30"/>
        <v>0</v>
      </c>
      <c r="Q328" s="19">
        <f t="shared" si="31"/>
        <v>0</v>
      </c>
      <c r="R328" s="19">
        <f t="shared" si="32"/>
        <v>0</v>
      </c>
      <c r="S328" s="19">
        <f t="shared" si="33"/>
        <v>1</v>
      </c>
      <c r="T328" s="18"/>
      <c r="U328" s="18"/>
      <c r="V328" s="18"/>
      <c r="W328" s="18"/>
      <c r="X328" s="18"/>
      <c r="Y328" s="18"/>
    </row>
    <row r="329" spans="1:25" s="6" customFormat="1" x14ac:dyDescent="0.25">
      <c r="A329" s="10"/>
      <c r="B329" s="21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8" t="str">
        <f t="shared" si="29"/>
        <v/>
      </c>
      <c r="O329" s="18"/>
      <c r="P329" s="19">
        <f t="shared" si="30"/>
        <v>0</v>
      </c>
      <c r="Q329" s="19">
        <f t="shared" si="31"/>
        <v>0</v>
      </c>
      <c r="R329" s="19">
        <f t="shared" si="32"/>
        <v>0</v>
      </c>
      <c r="S329" s="19">
        <f t="shared" si="33"/>
        <v>1</v>
      </c>
      <c r="T329" s="18"/>
      <c r="U329" s="18"/>
      <c r="V329" s="18"/>
      <c r="W329" s="18"/>
      <c r="X329" s="18"/>
      <c r="Y329" s="18"/>
    </row>
    <row r="330" spans="1:25" s="6" customFormat="1" x14ac:dyDescent="0.25">
      <c r="A330" s="10"/>
      <c r="B330" s="2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8" t="str">
        <f t="shared" si="29"/>
        <v/>
      </c>
      <c r="O330" s="18"/>
      <c r="P330" s="19">
        <f t="shared" si="30"/>
        <v>0</v>
      </c>
      <c r="Q330" s="19">
        <f t="shared" si="31"/>
        <v>0</v>
      </c>
      <c r="R330" s="19">
        <f t="shared" si="32"/>
        <v>0</v>
      </c>
      <c r="S330" s="19">
        <f t="shared" si="33"/>
        <v>1</v>
      </c>
      <c r="T330" s="18"/>
      <c r="U330" s="18"/>
      <c r="V330" s="18"/>
      <c r="W330" s="18"/>
      <c r="X330" s="18"/>
      <c r="Y330" s="18"/>
    </row>
    <row r="331" spans="1:25" s="6" customFormat="1" x14ac:dyDescent="0.25">
      <c r="A331" s="10"/>
      <c r="B331" s="2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8" t="str">
        <f t="shared" si="29"/>
        <v/>
      </c>
      <c r="O331" s="18"/>
      <c r="P331" s="19">
        <f t="shared" si="30"/>
        <v>0</v>
      </c>
      <c r="Q331" s="19">
        <f t="shared" si="31"/>
        <v>0</v>
      </c>
      <c r="R331" s="19">
        <f t="shared" si="32"/>
        <v>0</v>
      </c>
      <c r="S331" s="19">
        <f t="shared" si="33"/>
        <v>1</v>
      </c>
      <c r="T331" s="18"/>
      <c r="U331" s="18"/>
      <c r="V331" s="18"/>
      <c r="W331" s="18"/>
      <c r="X331" s="18"/>
      <c r="Y331" s="18"/>
    </row>
    <row r="332" spans="1:25" s="6" customFormat="1" x14ac:dyDescent="0.25">
      <c r="A332" s="10"/>
      <c r="B332" s="2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8" t="str">
        <f t="shared" si="29"/>
        <v/>
      </c>
      <c r="O332" s="18"/>
      <c r="P332" s="19">
        <f t="shared" si="30"/>
        <v>0</v>
      </c>
      <c r="Q332" s="19">
        <f t="shared" si="31"/>
        <v>0</v>
      </c>
      <c r="R332" s="19">
        <f t="shared" si="32"/>
        <v>0</v>
      </c>
      <c r="S332" s="19">
        <f t="shared" si="33"/>
        <v>1</v>
      </c>
      <c r="T332" s="18"/>
      <c r="U332" s="18"/>
      <c r="V332" s="18"/>
      <c r="W332" s="18"/>
      <c r="X332" s="18"/>
      <c r="Y332" s="18"/>
    </row>
    <row r="333" spans="1:25" s="6" customFormat="1" x14ac:dyDescent="0.25">
      <c r="A333" s="10"/>
      <c r="B333" s="21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8" t="str">
        <f t="shared" si="29"/>
        <v/>
      </c>
      <c r="O333" s="18"/>
      <c r="P333" s="19">
        <f t="shared" si="30"/>
        <v>0</v>
      </c>
      <c r="Q333" s="19">
        <f t="shared" si="31"/>
        <v>0</v>
      </c>
      <c r="R333" s="19">
        <f t="shared" si="32"/>
        <v>0</v>
      </c>
      <c r="S333" s="19">
        <f t="shared" si="33"/>
        <v>1</v>
      </c>
      <c r="T333" s="18"/>
      <c r="U333" s="18"/>
      <c r="V333" s="18"/>
      <c r="W333" s="18"/>
      <c r="X333" s="18"/>
      <c r="Y333" s="18"/>
    </row>
    <row r="334" spans="1:25" s="6" customFormat="1" x14ac:dyDescent="0.25">
      <c r="A334" s="10"/>
      <c r="B334" s="2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8" t="str">
        <f t="shared" si="29"/>
        <v/>
      </c>
      <c r="O334" s="18"/>
      <c r="P334" s="19">
        <f t="shared" si="30"/>
        <v>0</v>
      </c>
      <c r="Q334" s="19">
        <f t="shared" si="31"/>
        <v>0</v>
      </c>
      <c r="R334" s="19">
        <f t="shared" si="32"/>
        <v>0</v>
      </c>
      <c r="S334" s="19">
        <f t="shared" si="33"/>
        <v>1</v>
      </c>
      <c r="T334" s="18"/>
      <c r="U334" s="18"/>
      <c r="V334" s="18"/>
      <c r="W334" s="18"/>
      <c r="X334" s="18"/>
      <c r="Y334" s="18"/>
    </row>
    <row r="335" spans="1:25" s="6" customFormat="1" x14ac:dyDescent="0.25">
      <c r="A335" s="10"/>
      <c r="B335" s="2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8" t="str">
        <f t="shared" si="29"/>
        <v/>
      </c>
      <c r="O335" s="18"/>
      <c r="P335" s="19">
        <f t="shared" si="30"/>
        <v>0</v>
      </c>
      <c r="Q335" s="19">
        <f t="shared" si="31"/>
        <v>0</v>
      </c>
      <c r="R335" s="19">
        <f t="shared" si="32"/>
        <v>0</v>
      </c>
      <c r="S335" s="19">
        <f t="shared" si="33"/>
        <v>1</v>
      </c>
      <c r="T335" s="18"/>
      <c r="U335" s="18"/>
      <c r="V335" s="18"/>
      <c r="W335" s="18"/>
      <c r="X335" s="18"/>
      <c r="Y335" s="18"/>
    </row>
    <row r="336" spans="1:25" s="6" customFormat="1" x14ac:dyDescent="0.25">
      <c r="A336" s="10"/>
      <c r="B336" s="2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8" t="str">
        <f t="shared" si="29"/>
        <v/>
      </c>
      <c r="O336" s="18"/>
      <c r="P336" s="19">
        <f t="shared" si="30"/>
        <v>0</v>
      </c>
      <c r="Q336" s="19">
        <f t="shared" si="31"/>
        <v>0</v>
      </c>
      <c r="R336" s="19">
        <f t="shared" si="32"/>
        <v>0</v>
      </c>
      <c r="S336" s="19">
        <f t="shared" si="33"/>
        <v>1</v>
      </c>
      <c r="T336" s="18"/>
      <c r="U336" s="18"/>
      <c r="V336" s="18"/>
      <c r="W336" s="18"/>
      <c r="X336" s="18"/>
      <c r="Y336" s="18"/>
    </row>
    <row r="337" spans="1:25" s="6" customFormat="1" x14ac:dyDescent="0.25">
      <c r="A337" s="10"/>
      <c r="B337" s="2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8" t="str">
        <f t="shared" si="29"/>
        <v/>
      </c>
      <c r="O337" s="18"/>
      <c r="P337" s="19">
        <f t="shared" si="30"/>
        <v>0</v>
      </c>
      <c r="Q337" s="19">
        <f t="shared" si="31"/>
        <v>0</v>
      </c>
      <c r="R337" s="19">
        <f t="shared" si="32"/>
        <v>0</v>
      </c>
      <c r="S337" s="19">
        <f t="shared" si="33"/>
        <v>1</v>
      </c>
      <c r="T337" s="18"/>
      <c r="U337" s="18"/>
      <c r="V337" s="18"/>
      <c r="W337" s="18"/>
      <c r="X337" s="18"/>
      <c r="Y337" s="18"/>
    </row>
    <row r="338" spans="1:25" s="6" customFormat="1" x14ac:dyDescent="0.25">
      <c r="A338" s="10"/>
      <c r="B338" s="2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8" t="str">
        <f t="shared" si="29"/>
        <v/>
      </c>
      <c r="O338" s="18"/>
      <c r="P338" s="19">
        <f t="shared" si="30"/>
        <v>0</v>
      </c>
      <c r="Q338" s="19">
        <f t="shared" si="31"/>
        <v>0</v>
      </c>
      <c r="R338" s="19">
        <f t="shared" si="32"/>
        <v>0</v>
      </c>
      <c r="S338" s="19">
        <f t="shared" si="33"/>
        <v>1</v>
      </c>
      <c r="T338" s="18"/>
      <c r="U338" s="18"/>
      <c r="V338" s="18"/>
      <c r="W338" s="18"/>
      <c r="X338" s="18"/>
      <c r="Y338" s="18"/>
    </row>
    <row r="339" spans="1:25" s="6" customFormat="1" x14ac:dyDescent="0.25">
      <c r="A339" s="10"/>
      <c r="B339" s="2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8" t="str">
        <f t="shared" si="29"/>
        <v/>
      </c>
      <c r="O339" s="18"/>
      <c r="P339" s="19">
        <f t="shared" si="30"/>
        <v>0</v>
      </c>
      <c r="Q339" s="19">
        <f t="shared" si="31"/>
        <v>0</v>
      </c>
      <c r="R339" s="19">
        <f t="shared" si="32"/>
        <v>0</v>
      </c>
      <c r="S339" s="19">
        <f t="shared" si="33"/>
        <v>1</v>
      </c>
      <c r="T339" s="18"/>
      <c r="U339" s="18"/>
      <c r="V339" s="18"/>
      <c r="W339" s="18"/>
      <c r="X339" s="18"/>
      <c r="Y339" s="18"/>
    </row>
    <row r="340" spans="1:25" s="6" customFormat="1" x14ac:dyDescent="0.25">
      <c r="A340" s="10"/>
      <c r="B340" s="2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8" t="str">
        <f t="shared" si="29"/>
        <v/>
      </c>
      <c r="O340" s="18"/>
      <c r="P340" s="19">
        <f t="shared" si="30"/>
        <v>0</v>
      </c>
      <c r="Q340" s="19">
        <f t="shared" si="31"/>
        <v>0</v>
      </c>
      <c r="R340" s="19">
        <f t="shared" si="32"/>
        <v>0</v>
      </c>
      <c r="S340" s="19">
        <f t="shared" si="33"/>
        <v>1</v>
      </c>
      <c r="T340" s="18"/>
      <c r="U340" s="18"/>
      <c r="V340" s="18"/>
      <c r="W340" s="18"/>
      <c r="X340" s="18"/>
      <c r="Y340" s="18"/>
    </row>
    <row r="341" spans="1:25" s="6" customFormat="1" x14ac:dyDescent="0.25">
      <c r="A341" s="10"/>
      <c r="B341" s="21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8" t="str">
        <f t="shared" si="29"/>
        <v/>
      </c>
      <c r="O341" s="18"/>
      <c r="P341" s="19">
        <f t="shared" si="30"/>
        <v>0</v>
      </c>
      <c r="Q341" s="19">
        <f t="shared" si="31"/>
        <v>0</v>
      </c>
      <c r="R341" s="19">
        <f t="shared" si="32"/>
        <v>0</v>
      </c>
      <c r="S341" s="19">
        <f t="shared" si="33"/>
        <v>1</v>
      </c>
      <c r="T341" s="18"/>
      <c r="U341" s="18"/>
      <c r="V341" s="18"/>
      <c r="W341" s="18"/>
      <c r="X341" s="18"/>
      <c r="Y341" s="18"/>
    </row>
    <row r="342" spans="1:25" s="6" customFormat="1" x14ac:dyDescent="0.25">
      <c r="A342" s="10"/>
      <c r="B342" s="21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8" t="str">
        <f t="shared" si="29"/>
        <v/>
      </c>
      <c r="O342" s="18"/>
      <c r="P342" s="19">
        <f t="shared" si="30"/>
        <v>0</v>
      </c>
      <c r="Q342" s="19">
        <f t="shared" si="31"/>
        <v>0</v>
      </c>
      <c r="R342" s="19">
        <f t="shared" si="32"/>
        <v>0</v>
      </c>
      <c r="S342" s="19">
        <f t="shared" si="33"/>
        <v>1</v>
      </c>
      <c r="T342" s="18"/>
      <c r="U342" s="18"/>
      <c r="V342" s="18"/>
      <c r="W342" s="18"/>
      <c r="X342" s="18"/>
      <c r="Y342" s="18"/>
    </row>
    <row r="343" spans="1:25" s="6" customFormat="1" x14ac:dyDescent="0.25">
      <c r="A343" s="10"/>
      <c r="B343" s="21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8" t="str">
        <f t="shared" si="29"/>
        <v/>
      </c>
      <c r="O343" s="18"/>
      <c r="P343" s="19">
        <f t="shared" si="30"/>
        <v>0</v>
      </c>
      <c r="Q343" s="19">
        <f t="shared" si="31"/>
        <v>0</v>
      </c>
      <c r="R343" s="19">
        <f t="shared" si="32"/>
        <v>0</v>
      </c>
      <c r="S343" s="19">
        <f t="shared" si="33"/>
        <v>1</v>
      </c>
      <c r="T343" s="18"/>
      <c r="U343" s="18"/>
      <c r="V343" s="18"/>
      <c r="W343" s="18"/>
      <c r="X343" s="18"/>
      <c r="Y343" s="18"/>
    </row>
    <row r="344" spans="1:25" s="6" customFormat="1" x14ac:dyDescent="0.25">
      <c r="A344" s="10"/>
      <c r="B344" s="21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8" t="str">
        <f t="shared" si="29"/>
        <v/>
      </c>
      <c r="O344" s="18"/>
      <c r="P344" s="19">
        <f t="shared" si="30"/>
        <v>0</v>
      </c>
      <c r="Q344" s="19">
        <f t="shared" si="31"/>
        <v>0</v>
      </c>
      <c r="R344" s="19">
        <f t="shared" si="32"/>
        <v>0</v>
      </c>
      <c r="S344" s="19">
        <f t="shared" si="33"/>
        <v>1</v>
      </c>
      <c r="T344" s="18"/>
      <c r="U344" s="18"/>
      <c r="V344" s="18"/>
      <c r="W344" s="18"/>
      <c r="X344" s="18"/>
      <c r="Y344" s="18"/>
    </row>
    <row r="345" spans="1:25" s="6" customFormat="1" x14ac:dyDescent="0.25">
      <c r="A345" s="10"/>
      <c r="B345" s="21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8" t="str">
        <f t="shared" si="29"/>
        <v/>
      </c>
      <c r="O345" s="18"/>
      <c r="P345" s="19">
        <f t="shared" si="30"/>
        <v>0</v>
      </c>
      <c r="Q345" s="19">
        <f t="shared" si="31"/>
        <v>0</v>
      </c>
      <c r="R345" s="19">
        <f t="shared" si="32"/>
        <v>0</v>
      </c>
      <c r="S345" s="19">
        <f t="shared" si="33"/>
        <v>1</v>
      </c>
      <c r="T345" s="18"/>
      <c r="U345" s="18"/>
      <c r="V345" s="18"/>
      <c r="W345" s="18"/>
      <c r="X345" s="18"/>
      <c r="Y345" s="18"/>
    </row>
    <row r="346" spans="1:25" s="6" customFormat="1" x14ac:dyDescent="0.25">
      <c r="A346" s="10"/>
      <c r="B346" s="2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8" t="str">
        <f t="shared" si="29"/>
        <v/>
      </c>
      <c r="O346" s="18"/>
      <c r="P346" s="19">
        <f t="shared" si="30"/>
        <v>0</v>
      </c>
      <c r="Q346" s="19">
        <f t="shared" si="31"/>
        <v>0</v>
      </c>
      <c r="R346" s="19">
        <f t="shared" si="32"/>
        <v>0</v>
      </c>
      <c r="S346" s="19">
        <f t="shared" si="33"/>
        <v>1</v>
      </c>
      <c r="T346" s="18"/>
      <c r="U346" s="18"/>
      <c r="V346" s="18"/>
      <c r="W346" s="18"/>
      <c r="X346" s="18"/>
      <c r="Y346" s="18"/>
    </row>
    <row r="347" spans="1:25" s="6" customFormat="1" x14ac:dyDescent="0.25">
      <c r="A347" s="10"/>
      <c r="B347" s="21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8" t="str">
        <f t="shared" si="29"/>
        <v/>
      </c>
      <c r="O347" s="18"/>
      <c r="P347" s="19">
        <f t="shared" si="30"/>
        <v>0</v>
      </c>
      <c r="Q347" s="19">
        <f t="shared" si="31"/>
        <v>0</v>
      </c>
      <c r="R347" s="19">
        <f t="shared" si="32"/>
        <v>0</v>
      </c>
      <c r="S347" s="19">
        <f t="shared" si="33"/>
        <v>1</v>
      </c>
      <c r="T347" s="18"/>
      <c r="U347" s="18"/>
      <c r="V347" s="18"/>
      <c r="W347" s="18"/>
      <c r="X347" s="18"/>
      <c r="Y347" s="18"/>
    </row>
    <row r="348" spans="1:25" s="6" customFormat="1" x14ac:dyDescent="0.25">
      <c r="A348" s="10"/>
      <c r="B348" s="21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8" t="str">
        <f t="shared" si="29"/>
        <v/>
      </c>
      <c r="O348" s="18"/>
      <c r="P348" s="19">
        <f t="shared" si="30"/>
        <v>0</v>
      </c>
      <c r="Q348" s="19">
        <f t="shared" si="31"/>
        <v>0</v>
      </c>
      <c r="R348" s="19">
        <f t="shared" si="32"/>
        <v>0</v>
      </c>
      <c r="S348" s="19">
        <f t="shared" si="33"/>
        <v>1</v>
      </c>
      <c r="T348" s="18"/>
      <c r="U348" s="18"/>
      <c r="V348" s="18"/>
      <c r="W348" s="18"/>
      <c r="X348" s="18"/>
      <c r="Y348" s="18"/>
    </row>
    <row r="349" spans="1:25" s="6" customFormat="1" x14ac:dyDescent="0.25">
      <c r="A349" s="10"/>
      <c r="B349" s="21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8" t="str">
        <f t="shared" si="29"/>
        <v/>
      </c>
      <c r="O349" s="18"/>
      <c r="P349" s="19">
        <f t="shared" si="30"/>
        <v>0</v>
      </c>
      <c r="Q349" s="19">
        <f t="shared" si="31"/>
        <v>0</v>
      </c>
      <c r="R349" s="19">
        <f t="shared" si="32"/>
        <v>0</v>
      </c>
      <c r="S349" s="19">
        <f t="shared" si="33"/>
        <v>1</v>
      </c>
      <c r="T349" s="18"/>
      <c r="U349" s="18"/>
      <c r="V349" s="18"/>
      <c r="W349" s="18"/>
      <c r="X349" s="18"/>
      <c r="Y349" s="18"/>
    </row>
    <row r="350" spans="1:25" s="6" customFormat="1" x14ac:dyDescent="0.25">
      <c r="A350" s="10"/>
      <c r="B350" s="21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8" t="str">
        <f t="shared" si="29"/>
        <v/>
      </c>
      <c r="O350" s="18"/>
      <c r="P350" s="19">
        <f t="shared" si="30"/>
        <v>0</v>
      </c>
      <c r="Q350" s="19">
        <f t="shared" si="31"/>
        <v>0</v>
      </c>
      <c r="R350" s="19">
        <f t="shared" si="32"/>
        <v>0</v>
      </c>
      <c r="S350" s="19">
        <f t="shared" si="33"/>
        <v>1</v>
      </c>
      <c r="T350" s="18"/>
      <c r="U350" s="18"/>
      <c r="V350" s="18"/>
      <c r="W350" s="18"/>
      <c r="X350" s="18"/>
      <c r="Y350" s="18"/>
    </row>
    <row r="351" spans="1:25" s="6" customFormat="1" x14ac:dyDescent="0.25">
      <c r="A351" s="10"/>
      <c r="B351" s="21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8" t="str">
        <f t="shared" si="29"/>
        <v/>
      </c>
      <c r="O351" s="18"/>
      <c r="P351" s="19">
        <f t="shared" si="30"/>
        <v>0</v>
      </c>
      <c r="Q351" s="19">
        <f t="shared" si="31"/>
        <v>0</v>
      </c>
      <c r="R351" s="19">
        <f t="shared" si="32"/>
        <v>0</v>
      </c>
      <c r="S351" s="19">
        <f t="shared" si="33"/>
        <v>1</v>
      </c>
      <c r="T351" s="18"/>
      <c r="U351" s="18"/>
      <c r="V351" s="18"/>
      <c r="W351" s="18"/>
      <c r="X351" s="18"/>
      <c r="Y351" s="18"/>
    </row>
    <row r="352" spans="1:25" s="6" customFormat="1" x14ac:dyDescent="0.25">
      <c r="A352" s="10"/>
      <c r="B352" s="21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8" t="str">
        <f t="shared" si="29"/>
        <v/>
      </c>
      <c r="O352" s="18"/>
      <c r="P352" s="19">
        <f t="shared" si="30"/>
        <v>0</v>
      </c>
      <c r="Q352" s="19">
        <f t="shared" si="31"/>
        <v>0</v>
      </c>
      <c r="R352" s="19">
        <f t="shared" si="32"/>
        <v>0</v>
      </c>
      <c r="S352" s="19">
        <f t="shared" si="33"/>
        <v>1</v>
      </c>
      <c r="T352" s="18"/>
      <c r="U352" s="18"/>
      <c r="V352" s="18"/>
      <c r="W352" s="18"/>
      <c r="X352" s="18"/>
      <c r="Y352" s="18"/>
    </row>
    <row r="353" spans="1:25" s="6" customFormat="1" x14ac:dyDescent="0.25">
      <c r="A353" s="10"/>
      <c r="B353" s="21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8" t="str">
        <f t="shared" si="29"/>
        <v/>
      </c>
      <c r="O353" s="18"/>
      <c r="P353" s="19">
        <f t="shared" si="30"/>
        <v>0</v>
      </c>
      <c r="Q353" s="19">
        <f t="shared" si="31"/>
        <v>0</v>
      </c>
      <c r="R353" s="19">
        <f t="shared" si="32"/>
        <v>0</v>
      </c>
      <c r="S353" s="19">
        <f t="shared" si="33"/>
        <v>1</v>
      </c>
      <c r="T353" s="18"/>
      <c r="U353" s="18"/>
      <c r="V353" s="18"/>
      <c r="W353" s="18"/>
      <c r="X353" s="18"/>
      <c r="Y353" s="18"/>
    </row>
    <row r="354" spans="1:25" s="6" customFormat="1" x14ac:dyDescent="0.25">
      <c r="A354" s="10"/>
      <c r="B354" s="21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8" t="str">
        <f t="shared" si="29"/>
        <v/>
      </c>
      <c r="O354" s="18"/>
      <c r="P354" s="19">
        <f t="shared" si="30"/>
        <v>0</v>
      </c>
      <c r="Q354" s="19">
        <f t="shared" si="31"/>
        <v>0</v>
      </c>
      <c r="R354" s="19">
        <f t="shared" si="32"/>
        <v>0</v>
      </c>
      <c r="S354" s="19">
        <f t="shared" si="33"/>
        <v>1</v>
      </c>
      <c r="T354" s="18"/>
      <c r="U354" s="18"/>
      <c r="V354" s="18"/>
      <c r="W354" s="18"/>
      <c r="X354" s="18"/>
      <c r="Y354" s="18"/>
    </row>
    <row r="355" spans="1:25" s="6" customFormat="1" x14ac:dyDescent="0.25">
      <c r="A355" s="10"/>
      <c r="B355" s="21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8" t="str">
        <f t="shared" si="29"/>
        <v/>
      </c>
      <c r="O355" s="18"/>
      <c r="P355" s="19">
        <f t="shared" si="30"/>
        <v>0</v>
      </c>
      <c r="Q355" s="19">
        <f t="shared" si="31"/>
        <v>0</v>
      </c>
      <c r="R355" s="19">
        <f t="shared" si="32"/>
        <v>0</v>
      </c>
      <c r="S355" s="19">
        <f t="shared" si="33"/>
        <v>1</v>
      </c>
      <c r="T355" s="18"/>
      <c r="U355" s="18"/>
      <c r="V355" s="18"/>
      <c r="W355" s="18"/>
      <c r="X355" s="18"/>
      <c r="Y355" s="18"/>
    </row>
    <row r="356" spans="1:25" s="6" customFormat="1" x14ac:dyDescent="0.25">
      <c r="A356" s="10"/>
      <c r="B356" s="21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8" t="str">
        <f t="shared" si="29"/>
        <v/>
      </c>
      <c r="O356" s="18"/>
      <c r="P356" s="19">
        <f t="shared" si="30"/>
        <v>0</v>
      </c>
      <c r="Q356" s="19">
        <f t="shared" si="31"/>
        <v>0</v>
      </c>
      <c r="R356" s="19">
        <f t="shared" si="32"/>
        <v>0</v>
      </c>
      <c r="S356" s="19">
        <f t="shared" si="33"/>
        <v>1</v>
      </c>
      <c r="T356" s="18"/>
      <c r="U356" s="18"/>
      <c r="V356" s="18"/>
      <c r="W356" s="18"/>
      <c r="X356" s="18"/>
      <c r="Y356" s="18"/>
    </row>
    <row r="357" spans="1:25" s="6" customFormat="1" x14ac:dyDescent="0.25">
      <c r="A357" s="10"/>
      <c r="B357" s="21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8" t="str">
        <f t="shared" si="29"/>
        <v/>
      </c>
      <c r="O357" s="18"/>
      <c r="P357" s="19">
        <f t="shared" si="30"/>
        <v>0</v>
      </c>
      <c r="Q357" s="19">
        <f t="shared" si="31"/>
        <v>0</v>
      </c>
      <c r="R357" s="19">
        <f t="shared" si="32"/>
        <v>0</v>
      </c>
      <c r="S357" s="19">
        <f t="shared" si="33"/>
        <v>1</v>
      </c>
      <c r="T357" s="18"/>
      <c r="U357" s="18"/>
      <c r="V357" s="18"/>
      <c r="W357" s="18"/>
      <c r="X357" s="18"/>
      <c r="Y357" s="18"/>
    </row>
    <row r="358" spans="1:25" s="6" customFormat="1" x14ac:dyDescent="0.25">
      <c r="A358" s="10"/>
      <c r="B358" s="21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8" t="str">
        <f t="shared" si="29"/>
        <v/>
      </c>
      <c r="O358" s="18"/>
      <c r="P358" s="19">
        <f t="shared" si="30"/>
        <v>0</v>
      </c>
      <c r="Q358" s="19">
        <f t="shared" si="31"/>
        <v>0</v>
      </c>
      <c r="R358" s="19">
        <f t="shared" si="32"/>
        <v>0</v>
      </c>
      <c r="S358" s="19">
        <f t="shared" si="33"/>
        <v>1</v>
      </c>
      <c r="T358" s="18"/>
      <c r="U358" s="18"/>
      <c r="V358" s="18"/>
      <c r="W358" s="18"/>
      <c r="X358" s="18"/>
      <c r="Y358" s="18"/>
    </row>
    <row r="359" spans="1:25" s="6" customFormat="1" x14ac:dyDescent="0.25">
      <c r="A359" s="10"/>
      <c r="B359" s="21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8" t="str">
        <f t="shared" si="29"/>
        <v/>
      </c>
      <c r="O359" s="18"/>
      <c r="P359" s="19">
        <f t="shared" si="30"/>
        <v>0</v>
      </c>
      <c r="Q359" s="19">
        <f t="shared" si="31"/>
        <v>0</v>
      </c>
      <c r="R359" s="19">
        <f t="shared" si="32"/>
        <v>0</v>
      </c>
      <c r="S359" s="19">
        <f t="shared" si="33"/>
        <v>1</v>
      </c>
      <c r="T359" s="18"/>
      <c r="U359" s="18"/>
      <c r="V359" s="18"/>
      <c r="W359" s="18"/>
      <c r="X359" s="18"/>
      <c r="Y359" s="18"/>
    </row>
    <row r="360" spans="1:25" s="6" customFormat="1" x14ac:dyDescent="0.25">
      <c r="A360" s="10"/>
      <c r="B360" s="2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8" t="str">
        <f t="shared" si="29"/>
        <v/>
      </c>
      <c r="O360" s="18"/>
      <c r="P360" s="19">
        <f t="shared" si="30"/>
        <v>0</v>
      </c>
      <c r="Q360" s="19">
        <f t="shared" si="31"/>
        <v>0</v>
      </c>
      <c r="R360" s="19">
        <f t="shared" si="32"/>
        <v>0</v>
      </c>
      <c r="S360" s="19">
        <f t="shared" si="33"/>
        <v>1</v>
      </c>
      <c r="T360" s="18"/>
      <c r="U360" s="18"/>
      <c r="V360" s="18"/>
      <c r="W360" s="18"/>
      <c r="X360" s="18"/>
      <c r="Y360" s="18"/>
    </row>
    <row r="361" spans="1:25" s="6" customFormat="1" x14ac:dyDescent="0.25">
      <c r="A361" s="10"/>
      <c r="B361" s="2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8" t="str">
        <f t="shared" si="29"/>
        <v/>
      </c>
      <c r="O361" s="18"/>
      <c r="P361" s="19">
        <f t="shared" si="30"/>
        <v>0</v>
      </c>
      <c r="Q361" s="19">
        <f t="shared" si="31"/>
        <v>0</v>
      </c>
      <c r="R361" s="19">
        <f t="shared" si="32"/>
        <v>0</v>
      </c>
      <c r="S361" s="19">
        <f t="shared" si="33"/>
        <v>1</v>
      </c>
      <c r="T361" s="18"/>
      <c r="U361" s="18"/>
      <c r="V361" s="18"/>
      <c r="W361" s="18"/>
      <c r="X361" s="18"/>
      <c r="Y361" s="18"/>
    </row>
    <row r="362" spans="1:25" s="6" customFormat="1" x14ac:dyDescent="0.25">
      <c r="A362" s="10"/>
      <c r="B362" s="2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8" t="str">
        <f t="shared" si="29"/>
        <v/>
      </c>
      <c r="O362" s="18"/>
      <c r="P362" s="19">
        <f t="shared" si="30"/>
        <v>0</v>
      </c>
      <c r="Q362" s="19">
        <f t="shared" si="31"/>
        <v>0</v>
      </c>
      <c r="R362" s="19">
        <f t="shared" si="32"/>
        <v>0</v>
      </c>
      <c r="S362" s="19">
        <f t="shared" si="33"/>
        <v>1</v>
      </c>
      <c r="T362" s="18"/>
      <c r="U362" s="18"/>
      <c r="V362" s="18"/>
      <c r="W362" s="18"/>
      <c r="X362" s="18"/>
      <c r="Y362" s="18"/>
    </row>
    <row r="363" spans="1:25" s="6" customFormat="1" x14ac:dyDescent="0.25">
      <c r="A363" s="10"/>
      <c r="B363" s="2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8" t="str">
        <f t="shared" si="29"/>
        <v/>
      </c>
      <c r="O363" s="18"/>
      <c r="P363" s="19">
        <f t="shared" si="30"/>
        <v>0</v>
      </c>
      <c r="Q363" s="19">
        <f t="shared" si="31"/>
        <v>0</v>
      </c>
      <c r="R363" s="19">
        <f t="shared" si="32"/>
        <v>0</v>
      </c>
      <c r="S363" s="19">
        <f t="shared" si="33"/>
        <v>1</v>
      </c>
      <c r="T363" s="18"/>
      <c r="U363" s="18"/>
      <c r="V363" s="18"/>
      <c r="W363" s="18"/>
      <c r="X363" s="18"/>
      <c r="Y363" s="18"/>
    </row>
    <row r="364" spans="1:25" s="6" customFormat="1" x14ac:dyDescent="0.25">
      <c r="A364" s="10"/>
      <c r="B364" s="2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8" t="str">
        <f t="shared" si="29"/>
        <v/>
      </c>
      <c r="O364" s="18"/>
      <c r="P364" s="19">
        <f t="shared" si="30"/>
        <v>0</v>
      </c>
      <c r="Q364" s="19">
        <f t="shared" si="31"/>
        <v>0</v>
      </c>
      <c r="R364" s="19">
        <f t="shared" si="32"/>
        <v>0</v>
      </c>
      <c r="S364" s="19">
        <f t="shared" si="33"/>
        <v>1</v>
      </c>
      <c r="T364" s="18"/>
      <c r="U364" s="18"/>
      <c r="V364" s="18"/>
      <c r="W364" s="18"/>
      <c r="X364" s="18"/>
      <c r="Y364" s="18"/>
    </row>
    <row r="365" spans="1:25" s="6" customFormat="1" x14ac:dyDescent="0.25">
      <c r="A365" s="10"/>
      <c r="B365" s="2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8" t="str">
        <f t="shared" si="29"/>
        <v/>
      </c>
      <c r="O365" s="18"/>
      <c r="P365" s="19">
        <f t="shared" si="30"/>
        <v>0</v>
      </c>
      <c r="Q365" s="19">
        <f t="shared" si="31"/>
        <v>0</v>
      </c>
      <c r="R365" s="19">
        <f t="shared" si="32"/>
        <v>0</v>
      </c>
      <c r="S365" s="19">
        <f t="shared" si="33"/>
        <v>1</v>
      </c>
      <c r="T365" s="18"/>
      <c r="U365" s="18"/>
      <c r="V365" s="18"/>
      <c r="W365" s="18"/>
      <c r="X365" s="18"/>
      <c r="Y365" s="18"/>
    </row>
    <row r="366" spans="1:25" s="6" customFormat="1" x14ac:dyDescent="0.25">
      <c r="A366" s="10"/>
      <c r="B366" s="2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8" t="str">
        <f t="shared" si="29"/>
        <v/>
      </c>
      <c r="O366" s="18"/>
      <c r="P366" s="19">
        <f t="shared" si="30"/>
        <v>0</v>
      </c>
      <c r="Q366" s="19">
        <f t="shared" si="31"/>
        <v>0</v>
      </c>
      <c r="R366" s="19">
        <f t="shared" si="32"/>
        <v>0</v>
      </c>
      <c r="S366" s="19">
        <f t="shared" si="33"/>
        <v>1</v>
      </c>
      <c r="T366" s="18"/>
      <c r="U366" s="18"/>
      <c r="V366" s="18"/>
      <c r="W366" s="18"/>
      <c r="X366" s="18"/>
      <c r="Y366" s="18"/>
    </row>
    <row r="367" spans="1:25" s="6" customFormat="1" x14ac:dyDescent="0.25">
      <c r="A367" s="10"/>
      <c r="B367" s="2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8" t="str">
        <f t="shared" si="29"/>
        <v/>
      </c>
      <c r="O367" s="18"/>
      <c r="P367" s="19">
        <f t="shared" si="30"/>
        <v>0</v>
      </c>
      <c r="Q367" s="19">
        <f t="shared" si="31"/>
        <v>0</v>
      </c>
      <c r="R367" s="19">
        <f t="shared" si="32"/>
        <v>0</v>
      </c>
      <c r="S367" s="19">
        <f t="shared" si="33"/>
        <v>1</v>
      </c>
      <c r="T367" s="18"/>
      <c r="U367" s="18"/>
      <c r="V367" s="18"/>
      <c r="W367" s="18"/>
      <c r="X367" s="18"/>
      <c r="Y367" s="18"/>
    </row>
    <row r="368" spans="1:25" s="6" customFormat="1" x14ac:dyDescent="0.25">
      <c r="A368" s="10"/>
      <c r="B368" s="2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8" t="str">
        <f t="shared" si="29"/>
        <v/>
      </c>
      <c r="O368" s="18"/>
      <c r="P368" s="19">
        <f t="shared" si="30"/>
        <v>0</v>
      </c>
      <c r="Q368" s="19">
        <f t="shared" si="31"/>
        <v>0</v>
      </c>
      <c r="R368" s="19">
        <f t="shared" si="32"/>
        <v>0</v>
      </c>
      <c r="S368" s="19">
        <f t="shared" si="33"/>
        <v>1</v>
      </c>
      <c r="T368" s="18"/>
      <c r="U368" s="18"/>
      <c r="V368" s="18"/>
      <c r="W368" s="18"/>
      <c r="X368" s="18"/>
      <c r="Y368" s="18"/>
    </row>
    <row r="369" spans="1:25" s="6" customFormat="1" x14ac:dyDescent="0.25">
      <c r="A369" s="10"/>
      <c r="B369" s="2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8" t="str">
        <f t="shared" si="29"/>
        <v/>
      </c>
      <c r="O369" s="18"/>
      <c r="P369" s="19">
        <f t="shared" si="30"/>
        <v>0</v>
      </c>
      <c r="Q369" s="19">
        <f t="shared" si="31"/>
        <v>0</v>
      </c>
      <c r="R369" s="19">
        <f t="shared" si="32"/>
        <v>0</v>
      </c>
      <c r="S369" s="19">
        <f t="shared" si="33"/>
        <v>1</v>
      </c>
      <c r="T369" s="18"/>
      <c r="U369" s="18"/>
      <c r="V369" s="18"/>
      <c r="W369" s="18"/>
      <c r="X369" s="18"/>
      <c r="Y369" s="18"/>
    </row>
    <row r="370" spans="1:25" s="6" customFormat="1" x14ac:dyDescent="0.25">
      <c r="A370" s="10"/>
      <c r="B370" s="2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8" t="str">
        <f t="shared" si="29"/>
        <v/>
      </c>
      <c r="O370" s="18"/>
      <c r="P370" s="19">
        <f t="shared" si="30"/>
        <v>0</v>
      </c>
      <c r="Q370" s="19">
        <f t="shared" si="31"/>
        <v>0</v>
      </c>
      <c r="R370" s="19">
        <f t="shared" si="32"/>
        <v>0</v>
      </c>
      <c r="S370" s="19">
        <f t="shared" si="33"/>
        <v>1</v>
      </c>
      <c r="T370" s="18"/>
      <c r="U370" s="18"/>
      <c r="V370" s="18"/>
      <c r="W370" s="18"/>
      <c r="X370" s="18"/>
      <c r="Y370" s="18"/>
    </row>
    <row r="371" spans="1:25" s="6" customFormat="1" x14ac:dyDescent="0.25">
      <c r="A371" s="10"/>
      <c r="B371" s="2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8" t="str">
        <f t="shared" si="29"/>
        <v/>
      </c>
      <c r="O371" s="18"/>
      <c r="P371" s="19">
        <f t="shared" si="30"/>
        <v>0</v>
      </c>
      <c r="Q371" s="19">
        <f t="shared" si="31"/>
        <v>0</v>
      </c>
      <c r="R371" s="19">
        <f t="shared" si="32"/>
        <v>0</v>
      </c>
      <c r="S371" s="19">
        <f t="shared" si="33"/>
        <v>1</v>
      </c>
      <c r="T371" s="18"/>
      <c r="U371" s="18"/>
      <c r="V371" s="18"/>
      <c r="W371" s="18"/>
      <c r="X371" s="18"/>
      <c r="Y371" s="18"/>
    </row>
    <row r="372" spans="1:25" s="6" customFormat="1" x14ac:dyDescent="0.25">
      <c r="A372" s="10"/>
      <c r="B372" s="2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8" t="str">
        <f t="shared" si="29"/>
        <v/>
      </c>
      <c r="O372" s="18"/>
      <c r="P372" s="19">
        <f t="shared" si="30"/>
        <v>0</v>
      </c>
      <c r="Q372" s="19">
        <f t="shared" si="31"/>
        <v>0</v>
      </c>
      <c r="R372" s="19">
        <f t="shared" si="32"/>
        <v>0</v>
      </c>
      <c r="S372" s="19">
        <f t="shared" si="33"/>
        <v>1</v>
      </c>
      <c r="T372" s="18"/>
      <c r="U372" s="18"/>
      <c r="V372" s="18"/>
      <c r="W372" s="18"/>
      <c r="X372" s="18"/>
      <c r="Y372" s="18"/>
    </row>
    <row r="373" spans="1:25" s="6" customFormat="1" x14ac:dyDescent="0.25">
      <c r="A373" s="10"/>
      <c r="B373" s="21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8" t="str">
        <f t="shared" si="29"/>
        <v/>
      </c>
      <c r="O373" s="18"/>
      <c r="P373" s="19">
        <f t="shared" si="30"/>
        <v>0</v>
      </c>
      <c r="Q373" s="19">
        <f t="shared" si="31"/>
        <v>0</v>
      </c>
      <c r="R373" s="19">
        <f t="shared" si="32"/>
        <v>0</v>
      </c>
      <c r="S373" s="19">
        <f t="shared" si="33"/>
        <v>1</v>
      </c>
      <c r="T373" s="18"/>
      <c r="U373" s="18"/>
      <c r="V373" s="18"/>
      <c r="W373" s="18"/>
      <c r="X373" s="18"/>
      <c r="Y373" s="18"/>
    </row>
    <row r="374" spans="1:25" s="6" customFormat="1" x14ac:dyDescent="0.25">
      <c r="A374" s="10"/>
      <c r="B374" s="21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8" t="str">
        <f t="shared" si="29"/>
        <v/>
      </c>
      <c r="O374" s="18"/>
      <c r="P374" s="19">
        <f t="shared" si="30"/>
        <v>0</v>
      </c>
      <c r="Q374" s="19">
        <f t="shared" si="31"/>
        <v>0</v>
      </c>
      <c r="R374" s="19">
        <f t="shared" si="32"/>
        <v>0</v>
      </c>
      <c r="S374" s="19">
        <f t="shared" si="33"/>
        <v>1</v>
      </c>
      <c r="T374" s="18"/>
      <c r="U374" s="18"/>
      <c r="V374" s="18"/>
      <c r="W374" s="18"/>
      <c r="X374" s="18"/>
      <c r="Y374" s="18"/>
    </row>
    <row r="375" spans="1:25" s="6" customFormat="1" x14ac:dyDescent="0.25">
      <c r="A375" s="10"/>
      <c r="B375" s="21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8" t="str">
        <f t="shared" si="29"/>
        <v/>
      </c>
      <c r="O375" s="18"/>
      <c r="P375" s="19">
        <f t="shared" si="30"/>
        <v>0</v>
      </c>
      <c r="Q375" s="19">
        <f t="shared" si="31"/>
        <v>0</v>
      </c>
      <c r="R375" s="19">
        <f t="shared" si="32"/>
        <v>0</v>
      </c>
      <c r="S375" s="19">
        <f t="shared" si="33"/>
        <v>1</v>
      </c>
      <c r="T375" s="18"/>
      <c r="U375" s="18"/>
      <c r="V375" s="18"/>
      <c r="W375" s="18"/>
      <c r="X375" s="18"/>
      <c r="Y375" s="18"/>
    </row>
    <row r="376" spans="1:25" s="6" customFormat="1" x14ac:dyDescent="0.25">
      <c r="A376" s="10"/>
      <c r="B376" s="21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8" t="str">
        <f t="shared" si="29"/>
        <v/>
      </c>
      <c r="O376" s="18"/>
      <c r="P376" s="19">
        <f t="shared" si="30"/>
        <v>0</v>
      </c>
      <c r="Q376" s="19">
        <f t="shared" si="31"/>
        <v>0</v>
      </c>
      <c r="R376" s="19">
        <f t="shared" si="32"/>
        <v>0</v>
      </c>
      <c r="S376" s="19">
        <f t="shared" si="33"/>
        <v>1</v>
      </c>
      <c r="T376" s="18"/>
      <c r="U376" s="18"/>
      <c r="V376" s="18"/>
      <c r="W376" s="18"/>
      <c r="X376" s="18"/>
      <c r="Y376" s="18"/>
    </row>
    <row r="377" spans="1:25" s="6" customFormat="1" x14ac:dyDescent="0.25">
      <c r="A377" s="10"/>
      <c r="B377" s="21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8" t="str">
        <f t="shared" si="29"/>
        <v/>
      </c>
      <c r="O377" s="18"/>
      <c r="P377" s="19">
        <f t="shared" si="30"/>
        <v>0</v>
      </c>
      <c r="Q377" s="19">
        <f t="shared" si="31"/>
        <v>0</v>
      </c>
      <c r="R377" s="19">
        <f t="shared" si="32"/>
        <v>0</v>
      </c>
      <c r="S377" s="19">
        <f t="shared" si="33"/>
        <v>1</v>
      </c>
      <c r="T377" s="18"/>
      <c r="U377" s="18"/>
      <c r="V377" s="18"/>
      <c r="W377" s="18"/>
      <c r="X377" s="18"/>
      <c r="Y377" s="18"/>
    </row>
    <row r="378" spans="1:25" s="6" customFormat="1" x14ac:dyDescent="0.25">
      <c r="A378" s="10"/>
      <c r="B378" s="21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8" t="str">
        <f t="shared" si="29"/>
        <v/>
      </c>
      <c r="O378" s="18"/>
      <c r="P378" s="19">
        <f t="shared" si="30"/>
        <v>0</v>
      </c>
      <c r="Q378" s="19">
        <f t="shared" si="31"/>
        <v>0</v>
      </c>
      <c r="R378" s="19">
        <f t="shared" si="32"/>
        <v>0</v>
      </c>
      <c r="S378" s="19">
        <f t="shared" si="33"/>
        <v>1</v>
      </c>
      <c r="T378" s="18"/>
      <c r="U378" s="18"/>
      <c r="V378" s="18"/>
      <c r="W378" s="18"/>
      <c r="X378" s="18"/>
      <c r="Y378" s="18"/>
    </row>
    <row r="379" spans="1:25" s="6" customFormat="1" x14ac:dyDescent="0.25">
      <c r="A379" s="10"/>
      <c r="B379" s="21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8" t="str">
        <f t="shared" si="29"/>
        <v/>
      </c>
      <c r="O379" s="18"/>
      <c r="P379" s="19">
        <f t="shared" si="30"/>
        <v>0</v>
      </c>
      <c r="Q379" s="19">
        <f t="shared" si="31"/>
        <v>0</v>
      </c>
      <c r="R379" s="19">
        <f t="shared" si="32"/>
        <v>0</v>
      </c>
      <c r="S379" s="19">
        <f t="shared" si="33"/>
        <v>1</v>
      </c>
      <c r="T379" s="18"/>
      <c r="U379" s="18"/>
      <c r="V379" s="18"/>
      <c r="W379" s="18"/>
      <c r="X379" s="18"/>
      <c r="Y379" s="18"/>
    </row>
    <row r="380" spans="1:25" s="6" customFormat="1" x14ac:dyDescent="0.25">
      <c r="A380" s="10"/>
      <c r="B380" s="21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8" t="str">
        <f t="shared" si="29"/>
        <v/>
      </c>
      <c r="O380" s="18"/>
      <c r="P380" s="19">
        <f t="shared" si="30"/>
        <v>0</v>
      </c>
      <c r="Q380" s="19">
        <f t="shared" si="31"/>
        <v>0</v>
      </c>
      <c r="R380" s="19">
        <f t="shared" si="32"/>
        <v>0</v>
      </c>
      <c r="S380" s="19">
        <f t="shared" si="33"/>
        <v>1</v>
      </c>
      <c r="T380" s="18"/>
      <c r="U380" s="18"/>
      <c r="V380" s="18"/>
      <c r="W380" s="18"/>
      <c r="X380" s="18"/>
      <c r="Y380" s="18"/>
    </row>
    <row r="381" spans="1:25" s="6" customFormat="1" x14ac:dyDescent="0.25">
      <c r="A381" s="10"/>
      <c r="B381" s="21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8" t="str">
        <f t="shared" si="29"/>
        <v/>
      </c>
      <c r="O381" s="18"/>
      <c r="P381" s="19">
        <f t="shared" si="30"/>
        <v>0</v>
      </c>
      <c r="Q381" s="19">
        <f t="shared" si="31"/>
        <v>0</v>
      </c>
      <c r="R381" s="19">
        <f t="shared" si="32"/>
        <v>0</v>
      </c>
      <c r="S381" s="19">
        <f t="shared" si="33"/>
        <v>1</v>
      </c>
      <c r="T381" s="18"/>
      <c r="U381" s="18"/>
      <c r="V381" s="18"/>
      <c r="W381" s="18"/>
      <c r="X381" s="18"/>
      <c r="Y381" s="18"/>
    </row>
    <row r="382" spans="1:25" s="6" customFormat="1" x14ac:dyDescent="0.25">
      <c r="A382" s="10"/>
      <c r="B382" s="21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8" t="str">
        <f t="shared" si="29"/>
        <v/>
      </c>
      <c r="O382" s="18"/>
      <c r="P382" s="19">
        <f t="shared" si="30"/>
        <v>0</v>
      </c>
      <c r="Q382" s="19">
        <f t="shared" si="31"/>
        <v>0</v>
      </c>
      <c r="R382" s="19">
        <f t="shared" si="32"/>
        <v>0</v>
      </c>
      <c r="S382" s="19">
        <f t="shared" si="33"/>
        <v>1</v>
      </c>
      <c r="T382" s="18"/>
      <c r="U382" s="18"/>
      <c r="V382" s="18"/>
      <c r="W382" s="18"/>
      <c r="X382" s="18"/>
      <c r="Y382" s="18"/>
    </row>
    <row r="383" spans="1:25" s="6" customFormat="1" x14ac:dyDescent="0.25">
      <c r="A383" s="10"/>
      <c r="B383" s="21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8" t="str">
        <f t="shared" si="29"/>
        <v/>
      </c>
      <c r="O383" s="18"/>
      <c r="P383" s="19">
        <f t="shared" si="30"/>
        <v>0</v>
      </c>
      <c r="Q383" s="19">
        <f t="shared" si="31"/>
        <v>0</v>
      </c>
      <c r="R383" s="19">
        <f t="shared" si="32"/>
        <v>0</v>
      </c>
      <c r="S383" s="19">
        <f t="shared" si="33"/>
        <v>1</v>
      </c>
      <c r="T383" s="18"/>
      <c r="U383" s="18"/>
      <c r="V383" s="18"/>
      <c r="W383" s="18"/>
      <c r="X383" s="18"/>
      <c r="Y383" s="18"/>
    </row>
    <row r="384" spans="1:25" s="6" customFormat="1" x14ac:dyDescent="0.25">
      <c r="A384" s="10"/>
      <c r="B384" s="21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8" t="str">
        <f t="shared" si="29"/>
        <v/>
      </c>
      <c r="O384" s="18"/>
      <c r="P384" s="19">
        <f t="shared" si="30"/>
        <v>0</v>
      </c>
      <c r="Q384" s="19">
        <f t="shared" si="31"/>
        <v>0</v>
      </c>
      <c r="R384" s="19">
        <f t="shared" si="32"/>
        <v>0</v>
      </c>
      <c r="S384" s="19">
        <f t="shared" si="33"/>
        <v>1</v>
      </c>
      <c r="T384" s="18"/>
      <c r="U384" s="18"/>
      <c r="V384" s="18"/>
      <c r="W384" s="18"/>
      <c r="X384" s="18"/>
      <c r="Y384" s="18"/>
    </row>
    <row r="385" spans="1:25" s="6" customFormat="1" x14ac:dyDescent="0.25">
      <c r="A385" s="10"/>
      <c r="B385" s="21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8" t="str">
        <f t="shared" si="29"/>
        <v/>
      </c>
      <c r="O385" s="18"/>
      <c r="P385" s="19">
        <f t="shared" si="30"/>
        <v>0</v>
      </c>
      <c r="Q385" s="19">
        <f t="shared" si="31"/>
        <v>0</v>
      </c>
      <c r="R385" s="19">
        <f t="shared" si="32"/>
        <v>0</v>
      </c>
      <c r="S385" s="19">
        <f t="shared" si="33"/>
        <v>1</v>
      </c>
      <c r="T385" s="18"/>
      <c r="U385" s="18"/>
      <c r="V385" s="18"/>
      <c r="W385" s="18"/>
      <c r="X385" s="18"/>
      <c r="Y385" s="18"/>
    </row>
    <row r="386" spans="1:25" s="6" customFormat="1" x14ac:dyDescent="0.25">
      <c r="A386" s="10"/>
      <c r="B386" s="21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8" t="str">
        <f t="shared" si="29"/>
        <v/>
      </c>
      <c r="O386" s="18"/>
      <c r="P386" s="19">
        <f t="shared" si="30"/>
        <v>0</v>
      </c>
      <c r="Q386" s="19">
        <f t="shared" si="31"/>
        <v>0</v>
      </c>
      <c r="R386" s="19">
        <f t="shared" si="32"/>
        <v>0</v>
      </c>
      <c r="S386" s="19">
        <f t="shared" si="33"/>
        <v>1</v>
      </c>
      <c r="T386" s="18"/>
      <c r="U386" s="18"/>
      <c r="V386" s="18"/>
      <c r="W386" s="18"/>
      <c r="X386" s="18"/>
      <c r="Y386" s="18"/>
    </row>
    <row r="387" spans="1:25" s="6" customFormat="1" x14ac:dyDescent="0.25">
      <c r="A387" s="10"/>
      <c r="B387" s="21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8" t="str">
        <f t="shared" si="29"/>
        <v/>
      </c>
      <c r="O387" s="18"/>
      <c r="P387" s="19">
        <f t="shared" si="30"/>
        <v>0</v>
      </c>
      <c r="Q387" s="19">
        <f t="shared" si="31"/>
        <v>0</v>
      </c>
      <c r="R387" s="19">
        <f t="shared" si="32"/>
        <v>0</v>
      </c>
      <c r="S387" s="19">
        <f t="shared" si="33"/>
        <v>1</v>
      </c>
      <c r="T387" s="18"/>
      <c r="U387" s="18"/>
      <c r="V387" s="18"/>
      <c r="W387" s="18"/>
      <c r="X387" s="18"/>
      <c r="Y387" s="18"/>
    </row>
    <row r="388" spans="1:25" s="6" customFormat="1" x14ac:dyDescent="0.25">
      <c r="A388" s="10"/>
      <c r="B388" s="21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8" t="str">
        <f t="shared" ref="N388:N451" si="34">IF(CONCATENATE(K388,L388,M388)="","",IF(S388=0,"-",SUM(K388:M388)))</f>
        <v/>
      </c>
      <c r="O388" s="18"/>
      <c r="P388" s="19">
        <f t="shared" ref="P388:P451" si="35">IF(K388&gt;4,-1, K388)</f>
        <v>0</v>
      </c>
      <c r="Q388" s="19">
        <f t="shared" ref="Q388:Q451" si="36">IF(L388&gt;4,-1, L388)</f>
        <v>0</v>
      </c>
      <c r="R388" s="19">
        <f t="shared" ref="R388:R451" si="37">IF(M388&gt;4,-1, M388)</f>
        <v>0</v>
      </c>
      <c r="S388" s="19">
        <f t="shared" ref="S388:S451" si="38">IF(MIN(P388:R388)&lt;0,0,1)</f>
        <v>1</v>
      </c>
      <c r="T388" s="18"/>
      <c r="U388" s="18"/>
      <c r="V388" s="18"/>
      <c r="W388" s="18"/>
      <c r="X388" s="18"/>
      <c r="Y388" s="18"/>
    </row>
    <row r="389" spans="1:25" s="6" customFormat="1" x14ac:dyDescent="0.25">
      <c r="A389" s="10"/>
      <c r="B389" s="21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8" t="str">
        <f t="shared" si="34"/>
        <v/>
      </c>
      <c r="O389" s="18"/>
      <c r="P389" s="19">
        <f t="shared" si="35"/>
        <v>0</v>
      </c>
      <c r="Q389" s="19">
        <f t="shared" si="36"/>
        <v>0</v>
      </c>
      <c r="R389" s="19">
        <f t="shared" si="37"/>
        <v>0</v>
      </c>
      <c r="S389" s="19">
        <f t="shared" si="38"/>
        <v>1</v>
      </c>
      <c r="T389" s="18"/>
      <c r="U389" s="18"/>
      <c r="V389" s="18"/>
      <c r="W389" s="18"/>
      <c r="X389" s="18"/>
      <c r="Y389" s="18"/>
    </row>
    <row r="390" spans="1:25" s="6" customFormat="1" x14ac:dyDescent="0.25">
      <c r="A390" s="10"/>
      <c r="B390" s="21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8" t="str">
        <f t="shared" si="34"/>
        <v/>
      </c>
      <c r="O390" s="18"/>
      <c r="P390" s="19">
        <f t="shared" si="35"/>
        <v>0</v>
      </c>
      <c r="Q390" s="19">
        <f t="shared" si="36"/>
        <v>0</v>
      </c>
      <c r="R390" s="19">
        <f t="shared" si="37"/>
        <v>0</v>
      </c>
      <c r="S390" s="19">
        <f t="shared" si="38"/>
        <v>1</v>
      </c>
      <c r="T390" s="18"/>
      <c r="U390" s="18"/>
      <c r="V390" s="18"/>
      <c r="W390" s="18"/>
      <c r="X390" s="18"/>
      <c r="Y390" s="18"/>
    </row>
    <row r="391" spans="1:25" s="6" customFormat="1" x14ac:dyDescent="0.25">
      <c r="A391" s="10"/>
      <c r="B391" s="21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8" t="str">
        <f t="shared" si="34"/>
        <v/>
      </c>
      <c r="O391" s="18"/>
      <c r="P391" s="19">
        <f t="shared" si="35"/>
        <v>0</v>
      </c>
      <c r="Q391" s="19">
        <f t="shared" si="36"/>
        <v>0</v>
      </c>
      <c r="R391" s="19">
        <f t="shared" si="37"/>
        <v>0</v>
      </c>
      <c r="S391" s="19">
        <f t="shared" si="38"/>
        <v>1</v>
      </c>
      <c r="T391" s="18"/>
      <c r="U391" s="18"/>
      <c r="V391" s="18"/>
      <c r="W391" s="18"/>
      <c r="X391" s="18"/>
      <c r="Y391" s="18"/>
    </row>
    <row r="392" spans="1:25" s="6" customFormat="1" x14ac:dyDescent="0.25">
      <c r="A392" s="10"/>
      <c r="B392" s="21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8" t="str">
        <f t="shared" si="34"/>
        <v/>
      </c>
      <c r="O392" s="18"/>
      <c r="P392" s="19">
        <f t="shared" si="35"/>
        <v>0</v>
      </c>
      <c r="Q392" s="19">
        <f t="shared" si="36"/>
        <v>0</v>
      </c>
      <c r="R392" s="19">
        <f t="shared" si="37"/>
        <v>0</v>
      </c>
      <c r="S392" s="19">
        <f t="shared" si="38"/>
        <v>1</v>
      </c>
      <c r="T392" s="18"/>
      <c r="U392" s="18"/>
      <c r="V392" s="18"/>
      <c r="W392" s="18"/>
      <c r="X392" s="18"/>
      <c r="Y392" s="18"/>
    </row>
    <row r="393" spans="1:25" s="6" customFormat="1" x14ac:dyDescent="0.25">
      <c r="A393" s="10"/>
      <c r="B393" s="21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8" t="str">
        <f t="shared" si="34"/>
        <v/>
      </c>
      <c r="O393" s="18"/>
      <c r="P393" s="19">
        <f t="shared" si="35"/>
        <v>0</v>
      </c>
      <c r="Q393" s="19">
        <f t="shared" si="36"/>
        <v>0</v>
      </c>
      <c r="R393" s="19">
        <f t="shared" si="37"/>
        <v>0</v>
      </c>
      <c r="S393" s="19">
        <f t="shared" si="38"/>
        <v>1</v>
      </c>
      <c r="T393" s="18"/>
      <c r="U393" s="18"/>
      <c r="V393" s="18"/>
      <c r="W393" s="18"/>
      <c r="X393" s="18"/>
      <c r="Y393" s="18"/>
    </row>
    <row r="394" spans="1:25" s="6" customFormat="1" x14ac:dyDescent="0.25">
      <c r="A394" s="10"/>
      <c r="B394" s="21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8" t="str">
        <f t="shared" si="34"/>
        <v/>
      </c>
      <c r="O394" s="18"/>
      <c r="P394" s="19">
        <f t="shared" si="35"/>
        <v>0</v>
      </c>
      <c r="Q394" s="19">
        <f t="shared" si="36"/>
        <v>0</v>
      </c>
      <c r="R394" s="19">
        <f t="shared" si="37"/>
        <v>0</v>
      </c>
      <c r="S394" s="19">
        <f t="shared" si="38"/>
        <v>1</v>
      </c>
      <c r="T394" s="18"/>
      <c r="U394" s="18"/>
      <c r="V394" s="18"/>
      <c r="W394" s="18"/>
      <c r="X394" s="18"/>
      <c r="Y394" s="18"/>
    </row>
    <row r="395" spans="1:25" s="6" customFormat="1" x14ac:dyDescent="0.25">
      <c r="A395" s="10"/>
      <c r="B395" s="21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8" t="str">
        <f t="shared" si="34"/>
        <v/>
      </c>
      <c r="O395" s="18"/>
      <c r="P395" s="19">
        <f t="shared" si="35"/>
        <v>0</v>
      </c>
      <c r="Q395" s="19">
        <f t="shared" si="36"/>
        <v>0</v>
      </c>
      <c r="R395" s="19">
        <f t="shared" si="37"/>
        <v>0</v>
      </c>
      <c r="S395" s="19">
        <f t="shared" si="38"/>
        <v>1</v>
      </c>
      <c r="T395" s="18"/>
      <c r="U395" s="18"/>
      <c r="V395" s="18"/>
      <c r="W395" s="18"/>
      <c r="X395" s="18"/>
      <c r="Y395" s="18"/>
    </row>
    <row r="396" spans="1:25" s="6" customFormat="1" x14ac:dyDescent="0.25">
      <c r="A396" s="10"/>
      <c r="B396" s="21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" t="str">
        <f t="shared" si="34"/>
        <v/>
      </c>
      <c r="O396" s="18"/>
      <c r="P396" s="19">
        <f t="shared" si="35"/>
        <v>0</v>
      </c>
      <c r="Q396" s="19">
        <f t="shared" si="36"/>
        <v>0</v>
      </c>
      <c r="R396" s="19">
        <f t="shared" si="37"/>
        <v>0</v>
      </c>
      <c r="S396" s="19">
        <f t="shared" si="38"/>
        <v>1</v>
      </c>
      <c r="T396" s="18"/>
      <c r="U396" s="18"/>
      <c r="V396" s="18"/>
      <c r="W396" s="18"/>
      <c r="X396" s="18"/>
      <c r="Y396" s="18"/>
    </row>
    <row r="397" spans="1:25" s="6" customFormat="1" x14ac:dyDescent="0.25">
      <c r="A397" s="10"/>
      <c r="B397" s="21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" t="str">
        <f t="shared" si="34"/>
        <v/>
      </c>
      <c r="O397" s="18"/>
      <c r="P397" s="19">
        <f t="shared" si="35"/>
        <v>0</v>
      </c>
      <c r="Q397" s="19">
        <f t="shared" si="36"/>
        <v>0</v>
      </c>
      <c r="R397" s="19">
        <f t="shared" si="37"/>
        <v>0</v>
      </c>
      <c r="S397" s="19">
        <f t="shared" si="38"/>
        <v>1</v>
      </c>
      <c r="T397" s="18"/>
      <c r="U397" s="18"/>
      <c r="V397" s="18"/>
      <c r="W397" s="18"/>
      <c r="X397" s="18"/>
      <c r="Y397" s="18"/>
    </row>
    <row r="398" spans="1:25" s="6" customFormat="1" x14ac:dyDescent="0.25">
      <c r="A398" s="10"/>
      <c r="B398" s="21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8" t="str">
        <f t="shared" si="34"/>
        <v/>
      </c>
      <c r="O398" s="18"/>
      <c r="P398" s="19">
        <f t="shared" si="35"/>
        <v>0</v>
      </c>
      <c r="Q398" s="19">
        <f t="shared" si="36"/>
        <v>0</v>
      </c>
      <c r="R398" s="19">
        <f t="shared" si="37"/>
        <v>0</v>
      </c>
      <c r="S398" s="19">
        <f t="shared" si="38"/>
        <v>1</v>
      </c>
      <c r="T398" s="18"/>
      <c r="U398" s="18"/>
      <c r="V398" s="18"/>
      <c r="W398" s="18"/>
      <c r="X398" s="18"/>
      <c r="Y398" s="18"/>
    </row>
    <row r="399" spans="1:25" s="6" customFormat="1" x14ac:dyDescent="0.25">
      <c r="A399" s="10"/>
      <c r="B399" s="21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8" t="str">
        <f t="shared" si="34"/>
        <v/>
      </c>
      <c r="O399" s="18"/>
      <c r="P399" s="19">
        <f t="shared" si="35"/>
        <v>0</v>
      </c>
      <c r="Q399" s="19">
        <f t="shared" si="36"/>
        <v>0</v>
      </c>
      <c r="R399" s="19">
        <f t="shared" si="37"/>
        <v>0</v>
      </c>
      <c r="S399" s="19">
        <f t="shared" si="38"/>
        <v>1</v>
      </c>
      <c r="T399" s="18"/>
      <c r="U399" s="18"/>
      <c r="V399" s="18"/>
      <c r="W399" s="18"/>
      <c r="X399" s="18"/>
      <c r="Y399" s="18"/>
    </row>
    <row r="400" spans="1:25" s="6" customFormat="1" x14ac:dyDescent="0.25">
      <c r="A400" s="10"/>
      <c r="B400" s="21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8" t="str">
        <f t="shared" si="34"/>
        <v/>
      </c>
      <c r="O400" s="18"/>
      <c r="P400" s="19">
        <f t="shared" si="35"/>
        <v>0</v>
      </c>
      <c r="Q400" s="19">
        <f t="shared" si="36"/>
        <v>0</v>
      </c>
      <c r="R400" s="19">
        <f t="shared" si="37"/>
        <v>0</v>
      </c>
      <c r="S400" s="19">
        <f t="shared" si="38"/>
        <v>1</v>
      </c>
      <c r="T400" s="18"/>
      <c r="U400" s="18"/>
      <c r="V400" s="18"/>
      <c r="W400" s="18"/>
      <c r="X400" s="18"/>
      <c r="Y400" s="18"/>
    </row>
    <row r="401" spans="1:25" s="6" customFormat="1" x14ac:dyDescent="0.25">
      <c r="A401" s="10"/>
      <c r="B401" s="21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8" t="str">
        <f t="shared" si="34"/>
        <v/>
      </c>
      <c r="O401" s="18"/>
      <c r="P401" s="19">
        <f t="shared" si="35"/>
        <v>0</v>
      </c>
      <c r="Q401" s="19">
        <f t="shared" si="36"/>
        <v>0</v>
      </c>
      <c r="R401" s="19">
        <f t="shared" si="37"/>
        <v>0</v>
      </c>
      <c r="S401" s="19">
        <f t="shared" si="38"/>
        <v>1</v>
      </c>
      <c r="T401" s="18"/>
      <c r="U401" s="18"/>
      <c r="V401" s="18"/>
      <c r="W401" s="18"/>
      <c r="X401" s="18"/>
      <c r="Y401" s="18"/>
    </row>
    <row r="402" spans="1:25" s="6" customFormat="1" x14ac:dyDescent="0.25">
      <c r="A402" s="10"/>
      <c r="B402" s="21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8" t="str">
        <f t="shared" si="34"/>
        <v/>
      </c>
      <c r="O402" s="18"/>
      <c r="P402" s="19">
        <f t="shared" si="35"/>
        <v>0</v>
      </c>
      <c r="Q402" s="19">
        <f t="shared" si="36"/>
        <v>0</v>
      </c>
      <c r="R402" s="19">
        <f t="shared" si="37"/>
        <v>0</v>
      </c>
      <c r="S402" s="19">
        <f t="shared" si="38"/>
        <v>1</v>
      </c>
      <c r="T402" s="18"/>
      <c r="U402" s="18"/>
      <c r="V402" s="18"/>
      <c r="W402" s="18"/>
      <c r="X402" s="18"/>
      <c r="Y402" s="18"/>
    </row>
    <row r="403" spans="1:25" s="6" customFormat="1" x14ac:dyDescent="0.25">
      <c r="A403" s="10"/>
      <c r="B403" s="21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8" t="str">
        <f t="shared" si="34"/>
        <v/>
      </c>
      <c r="O403" s="18"/>
      <c r="P403" s="19">
        <f t="shared" si="35"/>
        <v>0</v>
      </c>
      <c r="Q403" s="19">
        <f t="shared" si="36"/>
        <v>0</v>
      </c>
      <c r="R403" s="19">
        <f t="shared" si="37"/>
        <v>0</v>
      </c>
      <c r="S403" s="19">
        <f t="shared" si="38"/>
        <v>1</v>
      </c>
      <c r="T403" s="18"/>
      <c r="U403" s="18"/>
      <c r="V403" s="18"/>
      <c r="W403" s="18"/>
      <c r="X403" s="18"/>
      <c r="Y403" s="18"/>
    </row>
    <row r="404" spans="1:25" s="6" customFormat="1" x14ac:dyDescent="0.25">
      <c r="A404" s="10"/>
      <c r="B404" s="21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8" t="str">
        <f t="shared" si="34"/>
        <v/>
      </c>
      <c r="O404" s="18"/>
      <c r="P404" s="19">
        <f t="shared" si="35"/>
        <v>0</v>
      </c>
      <c r="Q404" s="19">
        <f t="shared" si="36"/>
        <v>0</v>
      </c>
      <c r="R404" s="19">
        <f t="shared" si="37"/>
        <v>0</v>
      </c>
      <c r="S404" s="19">
        <f t="shared" si="38"/>
        <v>1</v>
      </c>
      <c r="T404" s="18"/>
      <c r="U404" s="18"/>
      <c r="V404" s="18"/>
      <c r="W404" s="18"/>
      <c r="X404" s="18"/>
      <c r="Y404" s="18"/>
    </row>
    <row r="405" spans="1:25" s="6" customFormat="1" x14ac:dyDescent="0.25">
      <c r="A405" s="10"/>
      <c r="B405" s="21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8" t="str">
        <f t="shared" si="34"/>
        <v/>
      </c>
      <c r="O405" s="18"/>
      <c r="P405" s="19">
        <f t="shared" si="35"/>
        <v>0</v>
      </c>
      <c r="Q405" s="19">
        <f t="shared" si="36"/>
        <v>0</v>
      </c>
      <c r="R405" s="19">
        <f t="shared" si="37"/>
        <v>0</v>
      </c>
      <c r="S405" s="19">
        <f t="shared" si="38"/>
        <v>1</v>
      </c>
      <c r="T405" s="18"/>
      <c r="U405" s="18"/>
      <c r="V405" s="18"/>
      <c r="W405" s="18"/>
      <c r="X405" s="18"/>
      <c r="Y405" s="18"/>
    </row>
    <row r="406" spans="1:25" s="6" customFormat="1" x14ac:dyDescent="0.25">
      <c r="A406" s="10"/>
      <c r="B406" s="21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8" t="str">
        <f t="shared" si="34"/>
        <v/>
      </c>
      <c r="O406" s="18"/>
      <c r="P406" s="19">
        <f t="shared" si="35"/>
        <v>0</v>
      </c>
      <c r="Q406" s="19">
        <f t="shared" si="36"/>
        <v>0</v>
      </c>
      <c r="R406" s="19">
        <f t="shared" si="37"/>
        <v>0</v>
      </c>
      <c r="S406" s="19">
        <f t="shared" si="38"/>
        <v>1</v>
      </c>
      <c r="T406" s="18"/>
      <c r="U406" s="18"/>
      <c r="V406" s="18"/>
      <c r="W406" s="18"/>
      <c r="X406" s="18"/>
      <c r="Y406" s="18"/>
    </row>
    <row r="407" spans="1:25" s="6" customFormat="1" x14ac:dyDescent="0.25">
      <c r="A407" s="10"/>
      <c r="B407" s="21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8" t="str">
        <f t="shared" si="34"/>
        <v/>
      </c>
      <c r="O407" s="18"/>
      <c r="P407" s="19">
        <f t="shared" si="35"/>
        <v>0</v>
      </c>
      <c r="Q407" s="19">
        <f t="shared" si="36"/>
        <v>0</v>
      </c>
      <c r="R407" s="19">
        <f t="shared" si="37"/>
        <v>0</v>
      </c>
      <c r="S407" s="19">
        <f t="shared" si="38"/>
        <v>1</v>
      </c>
      <c r="T407" s="18"/>
      <c r="U407" s="18"/>
      <c r="V407" s="18"/>
      <c r="W407" s="18"/>
      <c r="X407" s="18"/>
      <c r="Y407" s="18"/>
    </row>
    <row r="408" spans="1:25" s="6" customFormat="1" x14ac:dyDescent="0.25">
      <c r="A408" s="10"/>
      <c r="B408" s="21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8" t="str">
        <f t="shared" si="34"/>
        <v/>
      </c>
      <c r="O408" s="18"/>
      <c r="P408" s="19">
        <f t="shared" si="35"/>
        <v>0</v>
      </c>
      <c r="Q408" s="19">
        <f t="shared" si="36"/>
        <v>0</v>
      </c>
      <c r="R408" s="19">
        <f t="shared" si="37"/>
        <v>0</v>
      </c>
      <c r="S408" s="19">
        <f t="shared" si="38"/>
        <v>1</v>
      </c>
      <c r="T408" s="18"/>
      <c r="U408" s="18"/>
      <c r="V408" s="18"/>
      <c r="W408" s="18"/>
      <c r="X408" s="18"/>
      <c r="Y408" s="18"/>
    </row>
    <row r="409" spans="1:25" s="6" customFormat="1" x14ac:dyDescent="0.25">
      <c r="A409" s="10"/>
      <c r="B409" s="21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8" t="str">
        <f t="shared" si="34"/>
        <v/>
      </c>
      <c r="O409" s="18"/>
      <c r="P409" s="19">
        <f t="shared" si="35"/>
        <v>0</v>
      </c>
      <c r="Q409" s="19">
        <f t="shared" si="36"/>
        <v>0</v>
      </c>
      <c r="R409" s="19">
        <f t="shared" si="37"/>
        <v>0</v>
      </c>
      <c r="S409" s="19">
        <f t="shared" si="38"/>
        <v>1</v>
      </c>
      <c r="T409" s="18"/>
      <c r="U409" s="18"/>
      <c r="V409" s="18"/>
      <c r="W409" s="18"/>
      <c r="X409" s="18"/>
      <c r="Y409" s="18"/>
    </row>
    <row r="410" spans="1:25" s="6" customFormat="1" x14ac:dyDescent="0.25">
      <c r="A410" s="10"/>
      <c r="B410" s="21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8" t="str">
        <f t="shared" si="34"/>
        <v/>
      </c>
      <c r="O410" s="18"/>
      <c r="P410" s="19">
        <f t="shared" si="35"/>
        <v>0</v>
      </c>
      <c r="Q410" s="19">
        <f t="shared" si="36"/>
        <v>0</v>
      </c>
      <c r="R410" s="19">
        <f t="shared" si="37"/>
        <v>0</v>
      </c>
      <c r="S410" s="19">
        <f t="shared" si="38"/>
        <v>1</v>
      </c>
      <c r="T410" s="18"/>
      <c r="U410" s="18"/>
      <c r="V410" s="18"/>
      <c r="W410" s="18"/>
      <c r="X410" s="18"/>
      <c r="Y410" s="18"/>
    </row>
    <row r="411" spans="1:25" s="6" customFormat="1" x14ac:dyDescent="0.25">
      <c r="A411" s="10"/>
      <c r="B411" s="21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8" t="str">
        <f t="shared" si="34"/>
        <v/>
      </c>
      <c r="O411" s="18"/>
      <c r="P411" s="19">
        <f t="shared" si="35"/>
        <v>0</v>
      </c>
      <c r="Q411" s="19">
        <f t="shared" si="36"/>
        <v>0</v>
      </c>
      <c r="R411" s="19">
        <f t="shared" si="37"/>
        <v>0</v>
      </c>
      <c r="S411" s="19">
        <f t="shared" si="38"/>
        <v>1</v>
      </c>
      <c r="T411" s="18"/>
      <c r="U411" s="18"/>
      <c r="V411" s="18"/>
      <c r="W411" s="18"/>
      <c r="X411" s="18"/>
      <c r="Y411" s="18"/>
    </row>
    <row r="412" spans="1:25" s="6" customFormat="1" x14ac:dyDescent="0.25">
      <c r="A412" s="10"/>
      <c r="B412" s="21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8" t="str">
        <f t="shared" si="34"/>
        <v/>
      </c>
      <c r="O412" s="18"/>
      <c r="P412" s="19">
        <f t="shared" si="35"/>
        <v>0</v>
      </c>
      <c r="Q412" s="19">
        <f t="shared" si="36"/>
        <v>0</v>
      </c>
      <c r="R412" s="19">
        <f t="shared" si="37"/>
        <v>0</v>
      </c>
      <c r="S412" s="19">
        <f t="shared" si="38"/>
        <v>1</v>
      </c>
      <c r="T412" s="18"/>
      <c r="U412" s="18"/>
      <c r="V412" s="18"/>
      <c r="W412" s="18"/>
      <c r="X412" s="18"/>
      <c r="Y412" s="18"/>
    </row>
    <row r="413" spans="1:25" s="6" customFormat="1" x14ac:dyDescent="0.25">
      <c r="A413" s="10"/>
      <c r="B413" s="21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8" t="str">
        <f t="shared" si="34"/>
        <v/>
      </c>
      <c r="O413" s="18"/>
      <c r="P413" s="19">
        <f t="shared" si="35"/>
        <v>0</v>
      </c>
      <c r="Q413" s="19">
        <f t="shared" si="36"/>
        <v>0</v>
      </c>
      <c r="R413" s="19">
        <f t="shared" si="37"/>
        <v>0</v>
      </c>
      <c r="S413" s="19">
        <f t="shared" si="38"/>
        <v>1</v>
      </c>
      <c r="T413" s="18"/>
      <c r="U413" s="18"/>
      <c r="V413" s="18"/>
      <c r="W413" s="18"/>
      <c r="X413" s="18"/>
      <c r="Y413" s="18"/>
    </row>
    <row r="414" spans="1:25" s="6" customFormat="1" x14ac:dyDescent="0.25">
      <c r="A414" s="10"/>
      <c r="B414" s="21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8" t="str">
        <f t="shared" si="34"/>
        <v/>
      </c>
      <c r="O414" s="18"/>
      <c r="P414" s="19">
        <f t="shared" si="35"/>
        <v>0</v>
      </c>
      <c r="Q414" s="19">
        <f t="shared" si="36"/>
        <v>0</v>
      </c>
      <c r="R414" s="19">
        <f t="shared" si="37"/>
        <v>0</v>
      </c>
      <c r="S414" s="19">
        <f t="shared" si="38"/>
        <v>1</v>
      </c>
      <c r="T414" s="18"/>
      <c r="U414" s="18"/>
      <c r="V414" s="18"/>
      <c r="W414" s="18"/>
      <c r="X414" s="18"/>
      <c r="Y414" s="18"/>
    </row>
    <row r="415" spans="1:25" s="6" customFormat="1" x14ac:dyDescent="0.25">
      <c r="A415" s="10"/>
      <c r="B415" s="21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8" t="str">
        <f t="shared" si="34"/>
        <v/>
      </c>
      <c r="O415" s="18"/>
      <c r="P415" s="19">
        <f t="shared" si="35"/>
        <v>0</v>
      </c>
      <c r="Q415" s="19">
        <f t="shared" si="36"/>
        <v>0</v>
      </c>
      <c r="R415" s="19">
        <f t="shared" si="37"/>
        <v>0</v>
      </c>
      <c r="S415" s="19">
        <f t="shared" si="38"/>
        <v>1</v>
      </c>
      <c r="T415" s="18"/>
      <c r="U415" s="18"/>
      <c r="V415" s="18"/>
      <c r="W415" s="18"/>
      <c r="X415" s="18"/>
      <c r="Y415" s="18"/>
    </row>
    <row r="416" spans="1:25" s="6" customFormat="1" x14ac:dyDescent="0.25">
      <c r="A416" s="10"/>
      <c r="B416" s="21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8" t="str">
        <f t="shared" si="34"/>
        <v/>
      </c>
      <c r="O416" s="18"/>
      <c r="P416" s="19">
        <f t="shared" si="35"/>
        <v>0</v>
      </c>
      <c r="Q416" s="19">
        <f t="shared" si="36"/>
        <v>0</v>
      </c>
      <c r="R416" s="19">
        <f t="shared" si="37"/>
        <v>0</v>
      </c>
      <c r="S416" s="19">
        <f t="shared" si="38"/>
        <v>1</v>
      </c>
      <c r="T416" s="18"/>
      <c r="U416" s="18"/>
      <c r="V416" s="18"/>
      <c r="W416" s="18"/>
      <c r="X416" s="18"/>
      <c r="Y416" s="18"/>
    </row>
    <row r="417" spans="1:25" s="6" customFormat="1" x14ac:dyDescent="0.25">
      <c r="A417" s="10"/>
      <c r="B417" s="21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8" t="str">
        <f t="shared" si="34"/>
        <v/>
      </c>
      <c r="O417" s="18"/>
      <c r="P417" s="19">
        <f t="shared" si="35"/>
        <v>0</v>
      </c>
      <c r="Q417" s="19">
        <f t="shared" si="36"/>
        <v>0</v>
      </c>
      <c r="R417" s="19">
        <f t="shared" si="37"/>
        <v>0</v>
      </c>
      <c r="S417" s="19">
        <f t="shared" si="38"/>
        <v>1</v>
      </c>
      <c r="T417" s="18"/>
      <c r="U417" s="18"/>
      <c r="V417" s="18"/>
      <c r="W417" s="18"/>
      <c r="X417" s="18"/>
      <c r="Y417" s="18"/>
    </row>
    <row r="418" spans="1:25" s="6" customFormat="1" x14ac:dyDescent="0.25">
      <c r="A418" s="10"/>
      <c r="B418" s="21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8" t="str">
        <f t="shared" si="34"/>
        <v/>
      </c>
      <c r="O418" s="18"/>
      <c r="P418" s="19">
        <f t="shared" si="35"/>
        <v>0</v>
      </c>
      <c r="Q418" s="19">
        <f t="shared" si="36"/>
        <v>0</v>
      </c>
      <c r="R418" s="19">
        <f t="shared" si="37"/>
        <v>0</v>
      </c>
      <c r="S418" s="19">
        <f t="shared" si="38"/>
        <v>1</v>
      </c>
      <c r="T418" s="18"/>
      <c r="U418" s="18"/>
      <c r="V418" s="18"/>
      <c r="W418" s="18"/>
      <c r="X418" s="18"/>
      <c r="Y418" s="18"/>
    </row>
    <row r="419" spans="1:25" s="6" customFormat="1" x14ac:dyDescent="0.25">
      <c r="A419" s="10"/>
      <c r="B419" s="21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8" t="str">
        <f t="shared" si="34"/>
        <v/>
      </c>
      <c r="O419" s="18"/>
      <c r="P419" s="19">
        <f t="shared" si="35"/>
        <v>0</v>
      </c>
      <c r="Q419" s="19">
        <f t="shared" si="36"/>
        <v>0</v>
      </c>
      <c r="R419" s="19">
        <f t="shared" si="37"/>
        <v>0</v>
      </c>
      <c r="S419" s="19">
        <f t="shared" si="38"/>
        <v>1</v>
      </c>
      <c r="T419" s="18"/>
      <c r="U419" s="18"/>
      <c r="V419" s="18"/>
      <c r="W419" s="18"/>
      <c r="X419" s="18"/>
      <c r="Y419" s="18"/>
    </row>
    <row r="420" spans="1:25" s="6" customFormat="1" x14ac:dyDescent="0.25">
      <c r="A420" s="10"/>
      <c r="B420" s="21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8" t="str">
        <f t="shared" si="34"/>
        <v/>
      </c>
      <c r="O420" s="18"/>
      <c r="P420" s="19">
        <f t="shared" si="35"/>
        <v>0</v>
      </c>
      <c r="Q420" s="19">
        <f t="shared" si="36"/>
        <v>0</v>
      </c>
      <c r="R420" s="19">
        <f t="shared" si="37"/>
        <v>0</v>
      </c>
      <c r="S420" s="19">
        <f t="shared" si="38"/>
        <v>1</v>
      </c>
      <c r="T420" s="18"/>
      <c r="U420" s="18"/>
      <c r="V420" s="18"/>
      <c r="W420" s="18"/>
      <c r="X420" s="18"/>
      <c r="Y420" s="18"/>
    </row>
    <row r="421" spans="1:25" s="6" customFormat="1" x14ac:dyDescent="0.25">
      <c r="A421" s="10"/>
      <c r="B421" s="21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8" t="str">
        <f t="shared" si="34"/>
        <v/>
      </c>
      <c r="O421" s="18"/>
      <c r="P421" s="19">
        <f t="shared" si="35"/>
        <v>0</v>
      </c>
      <c r="Q421" s="19">
        <f t="shared" si="36"/>
        <v>0</v>
      </c>
      <c r="R421" s="19">
        <f t="shared" si="37"/>
        <v>0</v>
      </c>
      <c r="S421" s="19">
        <f t="shared" si="38"/>
        <v>1</v>
      </c>
      <c r="T421" s="18"/>
      <c r="U421" s="18"/>
      <c r="V421" s="18"/>
      <c r="W421" s="18"/>
      <c r="X421" s="18"/>
      <c r="Y421" s="18"/>
    </row>
    <row r="422" spans="1:25" s="6" customFormat="1" x14ac:dyDescent="0.25">
      <c r="A422" s="10"/>
      <c r="B422" s="21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8" t="str">
        <f t="shared" si="34"/>
        <v/>
      </c>
      <c r="O422" s="18"/>
      <c r="P422" s="19">
        <f t="shared" si="35"/>
        <v>0</v>
      </c>
      <c r="Q422" s="19">
        <f t="shared" si="36"/>
        <v>0</v>
      </c>
      <c r="R422" s="19">
        <f t="shared" si="37"/>
        <v>0</v>
      </c>
      <c r="S422" s="19">
        <f t="shared" si="38"/>
        <v>1</v>
      </c>
      <c r="T422" s="18"/>
      <c r="U422" s="18"/>
      <c r="V422" s="18"/>
      <c r="W422" s="18"/>
      <c r="X422" s="18"/>
      <c r="Y422" s="18"/>
    </row>
    <row r="423" spans="1:25" s="6" customFormat="1" x14ac:dyDescent="0.25">
      <c r="A423" s="10"/>
      <c r="B423" s="21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8" t="str">
        <f t="shared" si="34"/>
        <v/>
      </c>
      <c r="O423" s="18"/>
      <c r="P423" s="19">
        <f t="shared" si="35"/>
        <v>0</v>
      </c>
      <c r="Q423" s="19">
        <f t="shared" si="36"/>
        <v>0</v>
      </c>
      <c r="R423" s="19">
        <f t="shared" si="37"/>
        <v>0</v>
      </c>
      <c r="S423" s="19">
        <f t="shared" si="38"/>
        <v>1</v>
      </c>
      <c r="T423" s="18"/>
      <c r="U423" s="18"/>
      <c r="V423" s="18"/>
      <c r="W423" s="18"/>
      <c r="X423" s="18"/>
      <c r="Y423" s="18"/>
    </row>
    <row r="424" spans="1:25" s="6" customFormat="1" x14ac:dyDescent="0.25">
      <c r="A424" s="10"/>
      <c r="B424" s="21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8" t="str">
        <f t="shared" si="34"/>
        <v/>
      </c>
      <c r="O424" s="18"/>
      <c r="P424" s="19">
        <f t="shared" si="35"/>
        <v>0</v>
      </c>
      <c r="Q424" s="19">
        <f t="shared" si="36"/>
        <v>0</v>
      </c>
      <c r="R424" s="19">
        <f t="shared" si="37"/>
        <v>0</v>
      </c>
      <c r="S424" s="19">
        <f t="shared" si="38"/>
        <v>1</v>
      </c>
      <c r="T424" s="18"/>
      <c r="U424" s="18"/>
      <c r="V424" s="18"/>
      <c r="W424" s="18"/>
      <c r="X424" s="18"/>
      <c r="Y424" s="18"/>
    </row>
    <row r="425" spans="1:25" s="6" customFormat="1" x14ac:dyDescent="0.25">
      <c r="A425" s="10"/>
      <c r="B425" s="21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8" t="str">
        <f t="shared" si="34"/>
        <v/>
      </c>
      <c r="O425" s="18"/>
      <c r="P425" s="19">
        <f t="shared" si="35"/>
        <v>0</v>
      </c>
      <c r="Q425" s="19">
        <f t="shared" si="36"/>
        <v>0</v>
      </c>
      <c r="R425" s="19">
        <f t="shared" si="37"/>
        <v>0</v>
      </c>
      <c r="S425" s="19">
        <f t="shared" si="38"/>
        <v>1</v>
      </c>
      <c r="T425" s="18"/>
      <c r="U425" s="18"/>
      <c r="V425" s="18"/>
      <c r="W425" s="18"/>
      <c r="X425" s="18"/>
      <c r="Y425" s="18"/>
    </row>
    <row r="426" spans="1:25" s="6" customFormat="1" x14ac:dyDescent="0.25">
      <c r="A426" s="10"/>
      <c r="B426" s="21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8" t="str">
        <f t="shared" si="34"/>
        <v/>
      </c>
      <c r="O426" s="18"/>
      <c r="P426" s="19">
        <f t="shared" si="35"/>
        <v>0</v>
      </c>
      <c r="Q426" s="19">
        <f t="shared" si="36"/>
        <v>0</v>
      </c>
      <c r="R426" s="19">
        <f t="shared" si="37"/>
        <v>0</v>
      </c>
      <c r="S426" s="19">
        <f t="shared" si="38"/>
        <v>1</v>
      </c>
      <c r="T426" s="18"/>
      <c r="U426" s="18"/>
      <c r="V426" s="18"/>
      <c r="W426" s="18"/>
      <c r="X426" s="18"/>
      <c r="Y426" s="18"/>
    </row>
    <row r="427" spans="1:25" s="6" customFormat="1" x14ac:dyDescent="0.25">
      <c r="A427" s="10"/>
      <c r="B427" s="21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8" t="str">
        <f t="shared" si="34"/>
        <v/>
      </c>
      <c r="O427" s="18"/>
      <c r="P427" s="19">
        <f t="shared" si="35"/>
        <v>0</v>
      </c>
      <c r="Q427" s="19">
        <f t="shared" si="36"/>
        <v>0</v>
      </c>
      <c r="R427" s="19">
        <f t="shared" si="37"/>
        <v>0</v>
      </c>
      <c r="S427" s="19">
        <f t="shared" si="38"/>
        <v>1</v>
      </c>
      <c r="T427" s="18"/>
      <c r="U427" s="18"/>
      <c r="V427" s="18"/>
      <c r="W427" s="18"/>
      <c r="X427" s="18"/>
      <c r="Y427" s="18"/>
    </row>
    <row r="428" spans="1:25" s="6" customFormat="1" x14ac:dyDescent="0.25">
      <c r="A428" s="10"/>
      <c r="B428" s="21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8" t="str">
        <f t="shared" si="34"/>
        <v/>
      </c>
      <c r="O428" s="18"/>
      <c r="P428" s="19">
        <f t="shared" si="35"/>
        <v>0</v>
      </c>
      <c r="Q428" s="19">
        <f t="shared" si="36"/>
        <v>0</v>
      </c>
      <c r="R428" s="19">
        <f t="shared" si="37"/>
        <v>0</v>
      </c>
      <c r="S428" s="19">
        <f t="shared" si="38"/>
        <v>1</v>
      </c>
      <c r="T428" s="18"/>
      <c r="U428" s="18"/>
      <c r="V428" s="18"/>
      <c r="W428" s="18"/>
      <c r="X428" s="18"/>
      <c r="Y428" s="18"/>
    </row>
    <row r="429" spans="1:25" s="6" customFormat="1" x14ac:dyDescent="0.25">
      <c r="A429" s="10"/>
      <c r="B429" s="21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8" t="str">
        <f t="shared" si="34"/>
        <v/>
      </c>
      <c r="O429" s="18"/>
      <c r="P429" s="19">
        <f t="shared" si="35"/>
        <v>0</v>
      </c>
      <c r="Q429" s="19">
        <f t="shared" si="36"/>
        <v>0</v>
      </c>
      <c r="R429" s="19">
        <f t="shared" si="37"/>
        <v>0</v>
      </c>
      <c r="S429" s="19">
        <f t="shared" si="38"/>
        <v>1</v>
      </c>
      <c r="T429" s="18"/>
      <c r="U429" s="18"/>
      <c r="V429" s="18"/>
      <c r="W429" s="18"/>
      <c r="X429" s="18"/>
      <c r="Y429" s="18"/>
    </row>
    <row r="430" spans="1:25" s="6" customFormat="1" x14ac:dyDescent="0.25">
      <c r="A430" s="10"/>
      <c r="B430" s="21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8" t="str">
        <f t="shared" si="34"/>
        <v/>
      </c>
      <c r="O430" s="18"/>
      <c r="P430" s="19">
        <f t="shared" si="35"/>
        <v>0</v>
      </c>
      <c r="Q430" s="19">
        <f t="shared" si="36"/>
        <v>0</v>
      </c>
      <c r="R430" s="19">
        <f t="shared" si="37"/>
        <v>0</v>
      </c>
      <c r="S430" s="19">
        <f t="shared" si="38"/>
        <v>1</v>
      </c>
      <c r="T430" s="18"/>
      <c r="U430" s="18"/>
      <c r="V430" s="18"/>
      <c r="W430" s="18"/>
      <c r="X430" s="18"/>
      <c r="Y430" s="18"/>
    </row>
    <row r="431" spans="1:25" s="6" customFormat="1" x14ac:dyDescent="0.25">
      <c r="A431" s="10"/>
      <c r="B431" s="21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8" t="str">
        <f t="shared" si="34"/>
        <v/>
      </c>
      <c r="O431" s="18"/>
      <c r="P431" s="19">
        <f t="shared" si="35"/>
        <v>0</v>
      </c>
      <c r="Q431" s="19">
        <f t="shared" si="36"/>
        <v>0</v>
      </c>
      <c r="R431" s="19">
        <f t="shared" si="37"/>
        <v>0</v>
      </c>
      <c r="S431" s="19">
        <f t="shared" si="38"/>
        <v>1</v>
      </c>
      <c r="T431" s="18"/>
      <c r="U431" s="18"/>
      <c r="V431" s="18"/>
      <c r="W431" s="18"/>
      <c r="X431" s="18"/>
      <c r="Y431" s="18"/>
    </row>
    <row r="432" spans="1:25" s="6" customFormat="1" x14ac:dyDescent="0.25">
      <c r="A432" s="10"/>
      <c r="B432" s="21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8" t="str">
        <f t="shared" si="34"/>
        <v/>
      </c>
      <c r="O432" s="18"/>
      <c r="P432" s="19">
        <f t="shared" si="35"/>
        <v>0</v>
      </c>
      <c r="Q432" s="19">
        <f t="shared" si="36"/>
        <v>0</v>
      </c>
      <c r="R432" s="19">
        <f t="shared" si="37"/>
        <v>0</v>
      </c>
      <c r="S432" s="19">
        <f t="shared" si="38"/>
        <v>1</v>
      </c>
      <c r="T432" s="18"/>
      <c r="U432" s="18"/>
      <c r="V432" s="18"/>
      <c r="W432" s="18"/>
      <c r="X432" s="18"/>
      <c r="Y432" s="18"/>
    </row>
    <row r="433" spans="1:25" s="6" customFormat="1" x14ac:dyDescent="0.25">
      <c r="A433" s="10"/>
      <c r="B433" s="21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8" t="str">
        <f t="shared" si="34"/>
        <v/>
      </c>
      <c r="O433" s="18"/>
      <c r="P433" s="19">
        <f t="shared" si="35"/>
        <v>0</v>
      </c>
      <c r="Q433" s="19">
        <f t="shared" si="36"/>
        <v>0</v>
      </c>
      <c r="R433" s="19">
        <f t="shared" si="37"/>
        <v>0</v>
      </c>
      <c r="S433" s="19">
        <f t="shared" si="38"/>
        <v>1</v>
      </c>
      <c r="T433" s="18"/>
      <c r="U433" s="18"/>
      <c r="V433" s="18"/>
      <c r="W433" s="18"/>
      <c r="X433" s="18"/>
      <c r="Y433" s="18"/>
    </row>
    <row r="434" spans="1:25" s="6" customFormat="1" x14ac:dyDescent="0.25">
      <c r="A434" s="10"/>
      <c r="B434" s="21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8" t="str">
        <f t="shared" si="34"/>
        <v/>
      </c>
      <c r="O434" s="18"/>
      <c r="P434" s="19">
        <f t="shared" si="35"/>
        <v>0</v>
      </c>
      <c r="Q434" s="19">
        <f t="shared" si="36"/>
        <v>0</v>
      </c>
      <c r="R434" s="19">
        <f t="shared" si="37"/>
        <v>0</v>
      </c>
      <c r="S434" s="19">
        <f t="shared" si="38"/>
        <v>1</v>
      </c>
      <c r="T434" s="18"/>
      <c r="U434" s="18"/>
      <c r="V434" s="18"/>
      <c r="W434" s="18"/>
      <c r="X434" s="18"/>
      <c r="Y434" s="18"/>
    </row>
    <row r="435" spans="1:25" s="6" customFormat="1" x14ac:dyDescent="0.25">
      <c r="A435" s="10"/>
      <c r="B435" s="21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8" t="str">
        <f t="shared" si="34"/>
        <v/>
      </c>
      <c r="O435" s="18"/>
      <c r="P435" s="19">
        <f t="shared" si="35"/>
        <v>0</v>
      </c>
      <c r="Q435" s="19">
        <f t="shared" si="36"/>
        <v>0</v>
      </c>
      <c r="R435" s="19">
        <f t="shared" si="37"/>
        <v>0</v>
      </c>
      <c r="S435" s="19">
        <f t="shared" si="38"/>
        <v>1</v>
      </c>
      <c r="T435" s="18"/>
      <c r="U435" s="18"/>
      <c r="V435" s="18"/>
      <c r="W435" s="18"/>
      <c r="X435" s="18"/>
      <c r="Y435" s="18"/>
    </row>
    <row r="436" spans="1:25" s="6" customFormat="1" x14ac:dyDescent="0.25">
      <c r="A436" s="10"/>
      <c r="B436" s="21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8" t="str">
        <f t="shared" si="34"/>
        <v/>
      </c>
      <c r="O436" s="18"/>
      <c r="P436" s="19">
        <f t="shared" si="35"/>
        <v>0</v>
      </c>
      <c r="Q436" s="19">
        <f t="shared" si="36"/>
        <v>0</v>
      </c>
      <c r="R436" s="19">
        <f t="shared" si="37"/>
        <v>0</v>
      </c>
      <c r="S436" s="19">
        <f t="shared" si="38"/>
        <v>1</v>
      </c>
      <c r="T436" s="18"/>
      <c r="U436" s="18"/>
      <c r="V436" s="18"/>
      <c r="W436" s="18"/>
      <c r="X436" s="18"/>
      <c r="Y436" s="18"/>
    </row>
    <row r="437" spans="1:25" s="6" customFormat="1" x14ac:dyDescent="0.25">
      <c r="A437" s="10"/>
      <c r="B437" s="21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8" t="str">
        <f t="shared" si="34"/>
        <v/>
      </c>
      <c r="O437" s="18"/>
      <c r="P437" s="19">
        <f t="shared" si="35"/>
        <v>0</v>
      </c>
      <c r="Q437" s="19">
        <f t="shared" si="36"/>
        <v>0</v>
      </c>
      <c r="R437" s="19">
        <f t="shared" si="37"/>
        <v>0</v>
      </c>
      <c r="S437" s="19">
        <f t="shared" si="38"/>
        <v>1</v>
      </c>
      <c r="T437" s="18"/>
      <c r="U437" s="18"/>
      <c r="V437" s="18"/>
      <c r="W437" s="18"/>
      <c r="X437" s="18"/>
      <c r="Y437" s="18"/>
    </row>
    <row r="438" spans="1:25" s="6" customFormat="1" x14ac:dyDescent="0.25">
      <c r="A438" s="10"/>
      <c r="B438" s="21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8" t="str">
        <f t="shared" si="34"/>
        <v/>
      </c>
      <c r="O438" s="18"/>
      <c r="P438" s="19">
        <f t="shared" si="35"/>
        <v>0</v>
      </c>
      <c r="Q438" s="19">
        <f t="shared" si="36"/>
        <v>0</v>
      </c>
      <c r="R438" s="19">
        <f t="shared" si="37"/>
        <v>0</v>
      </c>
      <c r="S438" s="19">
        <f t="shared" si="38"/>
        <v>1</v>
      </c>
      <c r="T438" s="18"/>
      <c r="U438" s="18"/>
      <c r="V438" s="18"/>
      <c r="W438" s="18"/>
      <c r="X438" s="18"/>
      <c r="Y438" s="18"/>
    </row>
    <row r="439" spans="1:25" s="6" customFormat="1" x14ac:dyDescent="0.25">
      <c r="A439" s="10"/>
      <c r="B439" s="21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8" t="str">
        <f t="shared" si="34"/>
        <v/>
      </c>
      <c r="O439" s="18"/>
      <c r="P439" s="19">
        <f t="shared" si="35"/>
        <v>0</v>
      </c>
      <c r="Q439" s="19">
        <f t="shared" si="36"/>
        <v>0</v>
      </c>
      <c r="R439" s="19">
        <f t="shared" si="37"/>
        <v>0</v>
      </c>
      <c r="S439" s="19">
        <f t="shared" si="38"/>
        <v>1</v>
      </c>
      <c r="T439" s="18"/>
      <c r="U439" s="18"/>
      <c r="V439" s="18"/>
      <c r="W439" s="18"/>
      <c r="X439" s="18"/>
      <c r="Y439" s="18"/>
    </row>
    <row r="440" spans="1:25" s="6" customFormat="1" x14ac:dyDescent="0.25">
      <c r="A440" s="10"/>
      <c r="B440" s="21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8" t="str">
        <f t="shared" si="34"/>
        <v/>
      </c>
      <c r="O440" s="18"/>
      <c r="P440" s="19">
        <f t="shared" si="35"/>
        <v>0</v>
      </c>
      <c r="Q440" s="19">
        <f t="shared" si="36"/>
        <v>0</v>
      </c>
      <c r="R440" s="19">
        <f t="shared" si="37"/>
        <v>0</v>
      </c>
      <c r="S440" s="19">
        <f t="shared" si="38"/>
        <v>1</v>
      </c>
      <c r="T440" s="18"/>
      <c r="U440" s="18"/>
      <c r="V440" s="18"/>
      <c r="W440" s="18"/>
      <c r="X440" s="18"/>
      <c r="Y440" s="18"/>
    </row>
    <row r="441" spans="1:25" s="6" customFormat="1" x14ac:dyDescent="0.25">
      <c r="A441" s="10"/>
      <c r="B441" s="21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8" t="str">
        <f t="shared" si="34"/>
        <v/>
      </c>
      <c r="O441" s="18"/>
      <c r="P441" s="19">
        <f t="shared" si="35"/>
        <v>0</v>
      </c>
      <c r="Q441" s="19">
        <f t="shared" si="36"/>
        <v>0</v>
      </c>
      <c r="R441" s="19">
        <f t="shared" si="37"/>
        <v>0</v>
      </c>
      <c r="S441" s="19">
        <f t="shared" si="38"/>
        <v>1</v>
      </c>
      <c r="T441" s="18"/>
      <c r="U441" s="18"/>
      <c r="V441" s="18"/>
      <c r="W441" s="18"/>
      <c r="X441" s="18"/>
      <c r="Y441" s="18"/>
    </row>
    <row r="442" spans="1:25" s="6" customFormat="1" x14ac:dyDescent="0.25">
      <c r="A442" s="10"/>
      <c r="B442" s="21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8" t="str">
        <f t="shared" si="34"/>
        <v/>
      </c>
      <c r="O442" s="18"/>
      <c r="P442" s="19">
        <f t="shared" si="35"/>
        <v>0</v>
      </c>
      <c r="Q442" s="19">
        <f t="shared" si="36"/>
        <v>0</v>
      </c>
      <c r="R442" s="19">
        <f t="shared" si="37"/>
        <v>0</v>
      </c>
      <c r="S442" s="19">
        <f t="shared" si="38"/>
        <v>1</v>
      </c>
      <c r="T442" s="18"/>
      <c r="U442" s="18"/>
      <c r="V442" s="18"/>
      <c r="W442" s="18"/>
      <c r="X442" s="18"/>
      <c r="Y442" s="18"/>
    </row>
    <row r="443" spans="1:25" s="6" customFormat="1" x14ac:dyDescent="0.25">
      <c r="A443" s="10"/>
      <c r="B443" s="21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8" t="str">
        <f t="shared" si="34"/>
        <v/>
      </c>
      <c r="O443" s="18"/>
      <c r="P443" s="19">
        <f t="shared" si="35"/>
        <v>0</v>
      </c>
      <c r="Q443" s="19">
        <f t="shared" si="36"/>
        <v>0</v>
      </c>
      <c r="R443" s="19">
        <f t="shared" si="37"/>
        <v>0</v>
      </c>
      <c r="S443" s="19">
        <f t="shared" si="38"/>
        <v>1</v>
      </c>
      <c r="T443" s="18"/>
      <c r="U443" s="18"/>
      <c r="V443" s="18"/>
      <c r="W443" s="18"/>
      <c r="X443" s="18"/>
      <c r="Y443" s="18"/>
    </row>
    <row r="444" spans="1:25" s="6" customFormat="1" x14ac:dyDescent="0.25">
      <c r="A444" s="10"/>
      <c r="B444" s="21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8" t="str">
        <f t="shared" si="34"/>
        <v/>
      </c>
      <c r="O444" s="18"/>
      <c r="P444" s="19">
        <f t="shared" si="35"/>
        <v>0</v>
      </c>
      <c r="Q444" s="19">
        <f t="shared" si="36"/>
        <v>0</v>
      </c>
      <c r="R444" s="19">
        <f t="shared" si="37"/>
        <v>0</v>
      </c>
      <c r="S444" s="19">
        <f t="shared" si="38"/>
        <v>1</v>
      </c>
      <c r="T444" s="18"/>
      <c r="U444" s="18"/>
      <c r="V444" s="18"/>
      <c r="W444" s="18"/>
      <c r="X444" s="18"/>
      <c r="Y444" s="18"/>
    </row>
    <row r="445" spans="1:25" s="6" customFormat="1" x14ac:dyDescent="0.25">
      <c r="A445" s="10"/>
      <c r="B445" s="21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8" t="str">
        <f t="shared" si="34"/>
        <v/>
      </c>
      <c r="O445" s="18"/>
      <c r="P445" s="19">
        <f t="shared" si="35"/>
        <v>0</v>
      </c>
      <c r="Q445" s="19">
        <f t="shared" si="36"/>
        <v>0</v>
      </c>
      <c r="R445" s="19">
        <f t="shared" si="37"/>
        <v>0</v>
      </c>
      <c r="S445" s="19">
        <f t="shared" si="38"/>
        <v>1</v>
      </c>
      <c r="T445" s="18"/>
      <c r="U445" s="18"/>
      <c r="V445" s="18"/>
      <c r="W445" s="18"/>
      <c r="X445" s="18"/>
      <c r="Y445" s="18"/>
    </row>
    <row r="446" spans="1:25" s="6" customFormat="1" x14ac:dyDescent="0.25">
      <c r="A446" s="10"/>
      <c r="B446" s="21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8" t="str">
        <f t="shared" si="34"/>
        <v/>
      </c>
      <c r="O446" s="18"/>
      <c r="P446" s="19">
        <f t="shared" si="35"/>
        <v>0</v>
      </c>
      <c r="Q446" s="19">
        <f t="shared" si="36"/>
        <v>0</v>
      </c>
      <c r="R446" s="19">
        <f t="shared" si="37"/>
        <v>0</v>
      </c>
      <c r="S446" s="19">
        <f t="shared" si="38"/>
        <v>1</v>
      </c>
      <c r="T446" s="18"/>
      <c r="U446" s="18"/>
      <c r="V446" s="18"/>
      <c r="W446" s="18"/>
      <c r="X446" s="18"/>
      <c r="Y446" s="18"/>
    </row>
    <row r="447" spans="1:25" s="6" customFormat="1" x14ac:dyDescent="0.25">
      <c r="A447" s="10"/>
      <c r="B447" s="21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8" t="str">
        <f t="shared" si="34"/>
        <v/>
      </c>
      <c r="O447" s="18"/>
      <c r="P447" s="19">
        <f t="shared" si="35"/>
        <v>0</v>
      </c>
      <c r="Q447" s="19">
        <f t="shared" si="36"/>
        <v>0</v>
      </c>
      <c r="R447" s="19">
        <f t="shared" si="37"/>
        <v>0</v>
      </c>
      <c r="S447" s="19">
        <f t="shared" si="38"/>
        <v>1</v>
      </c>
      <c r="T447" s="18"/>
      <c r="U447" s="18"/>
      <c r="V447" s="18"/>
      <c r="W447" s="18"/>
      <c r="X447" s="18"/>
      <c r="Y447" s="18"/>
    </row>
    <row r="448" spans="1:25" s="6" customFormat="1" x14ac:dyDescent="0.25">
      <c r="A448" s="10"/>
      <c r="B448" s="21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8" t="str">
        <f t="shared" si="34"/>
        <v/>
      </c>
      <c r="O448" s="18"/>
      <c r="P448" s="19">
        <f t="shared" si="35"/>
        <v>0</v>
      </c>
      <c r="Q448" s="19">
        <f t="shared" si="36"/>
        <v>0</v>
      </c>
      <c r="R448" s="19">
        <f t="shared" si="37"/>
        <v>0</v>
      </c>
      <c r="S448" s="19">
        <f t="shared" si="38"/>
        <v>1</v>
      </c>
      <c r="T448" s="18"/>
      <c r="U448" s="18"/>
      <c r="V448" s="18"/>
      <c r="W448" s="18"/>
      <c r="X448" s="18"/>
      <c r="Y448" s="18"/>
    </row>
    <row r="449" spans="1:25" s="6" customFormat="1" x14ac:dyDescent="0.25">
      <c r="A449" s="10"/>
      <c r="B449" s="21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8" t="str">
        <f t="shared" si="34"/>
        <v/>
      </c>
      <c r="O449" s="18"/>
      <c r="P449" s="19">
        <f t="shared" si="35"/>
        <v>0</v>
      </c>
      <c r="Q449" s="19">
        <f t="shared" si="36"/>
        <v>0</v>
      </c>
      <c r="R449" s="19">
        <f t="shared" si="37"/>
        <v>0</v>
      </c>
      <c r="S449" s="19">
        <f t="shared" si="38"/>
        <v>1</v>
      </c>
      <c r="T449" s="18"/>
      <c r="U449" s="18"/>
      <c r="V449" s="18"/>
      <c r="W449" s="18"/>
      <c r="X449" s="18"/>
      <c r="Y449" s="18"/>
    </row>
    <row r="450" spans="1:25" s="6" customFormat="1" x14ac:dyDescent="0.25">
      <c r="A450" s="10"/>
      <c r="B450" s="21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8" t="str">
        <f t="shared" si="34"/>
        <v/>
      </c>
      <c r="O450" s="18"/>
      <c r="P450" s="19">
        <f t="shared" si="35"/>
        <v>0</v>
      </c>
      <c r="Q450" s="19">
        <f t="shared" si="36"/>
        <v>0</v>
      </c>
      <c r="R450" s="19">
        <f t="shared" si="37"/>
        <v>0</v>
      </c>
      <c r="S450" s="19">
        <f t="shared" si="38"/>
        <v>1</v>
      </c>
      <c r="T450" s="18"/>
      <c r="U450" s="18"/>
      <c r="V450" s="18"/>
      <c r="W450" s="18"/>
      <c r="X450" s="18"/>
      <c r="Y450" s="18"/>
    </row>
    <row r="451" spans="1:25" s="6" customFormat="1" x14ac:dyDescent="0.25">
      <c r="A451" s="10"/>
      <c r="B451" s="21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8" t="str">
        <f t="shared" si="34"/>
        <v/>
      </c>
      <c r="O451" s="18"/>
      <c r="P451" s="19">
        <f t="shared" si="35"/>
        <v>0</v>
      </c>
      <c r="Q451" s="19">
        <f t="shared" si="36"/>
        <v>0</v>
      </c>
      <c r="R451" s="19">
        <f t="shared" si="37"/>
        <v>0</v>
      </c>
      <c r="S451" s="19">
        <f t="shared" si="38"/>
        <v>1</v>
      </c>
      <c r="T451" s="18"/>
      <c r="U451" s="18"/>
      <c r="V451" s="18"/>
      <c r="W451" s="18"/>
      <c r="X451" s="18"/>
      <c r="Y451" s="18"/>
    </row>
    <row r="452" spans="1:25" s="6" customFormat="1" x14ac:dyDescent="0.25">
      <c r="A452" s="10"/>
      <c r="B452" s="21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8" t="str">
        <f t="shared" ref="N452:N515" si="39">IF(CONCATENATE(K452,L452,M452)="","",IF(S452=0,"-",SUM(K452:M452)))</f>
        <v/>
      </c>
      <c r="O452" s="18"/>
      <c r="P452" s="19">
        <f t="shared" ref="P452:P515" si="40">IF(K452&gt;4,-1, K452)</f>
        <v>0</v>
      </c>
      <c r="Q452" s="19">
        <f t="shared" ref="Q452:Q515" si="41">IF(L452&gt;4,-1, L452)</f>
        <v>0</v>
      </c>
      <c r="R452" s="19">
        <f t="shared" ref="R452:R515" si="42">IF(M452&gt;4,-1, M452)</f>
        <v>0</v>
      </c>
      <c r="S452" s="19">
        <f t="shared" ref="S452:S515" si="43">IF(MIN(P452:R452)&lt;0,0,1)</f>
        <v>1</v>
      </c>
      <c r="T452" s="18"/>
      <c r="U452" s="18"/>
      <c r="V452" s="18"/>
      <c r="W452" s="18"/>
      <c r="X452" s="18"/>
      <c r="Y452" s="18"/>
    </row>
    <row r="453" spans="1:25" s="6" customFormat="1" x14ac:dyDescent="0.25">
      <c r="A453" s="10"/>
      <c r="B453" s="21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8" t="str">
        <f t="shared" si="39"/>
        <v/>
      </c>
      <c r="O453" s="18"/>
      <c r="P453" s="19">
        <f t="shared" si="40"/>
        <v>0</v>
      </c>
      <c r="Q453" s="19">
        <f t="shared" si="41"/>
        <v>0</v>
      </c>
      <c r="R453" s="19">
        <f t="shared" si="42"/>
        <v>0</v>
      </c>
      <c r="S453" s="19">
        <f t="shared" si="43"/>
        <v>1</v>
      </c>
      <c r="T453" s="18"/>
      <c r="U453" s="18"/>
      <c r="V453" s="18"/>
      <c r="W453" s="18"/>
      <c r="X453" s="18"/>
      <c r="Y453" s="18"/>
    </row>
    <row r="454" spans="1:25" s="6" customFormat="1" x14ac:dyDescent="0.25">
      <c r="A454" s="10"/>
      <c r="B454" s="21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8" t="str">
        <f t="shared" si="39"/>
        <v/>
      </c>
      <c r="O454" s="18"/>
      <c r="P454" s="19">
        <f t="shared" si="40"/>
        <v>0</v>
      </c>
      <c r="Q454" s="19">
        <f t="shared" si="41"/>
        <v>0</v>
      </c>
      <c r="R454" s="19">
        <f t="shared" si="42"/>
        <v>0</v>
      </c>
      <c r="S454" s="19">
        <f t="shared" si="43"/>
        <v>1</v>
      </c>
      <c r="T454" s="18"/>
      <c r="U454" s="18"/>
      <c r="V454" s="18"/>
      <c r="W454" s="18"/>
      <c r="X454" s="18"/>
      <c r="Y454" s="18"/>
    </row>
    <row r="455" spans="1:25" s="6" customFormat="1" x14ac:dyDescent="0.25">
      <c r="A455" s="10"/>
      <c r="B455" s="21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8" t="str">
        <f t="shared" si="39"/>
        <v/>
      </c>
      <c r="O455" s="18"/>
      <c r="P455" s="19">
        <f t="shared" si="40"/>
        <v>0</v>
      </c>
      <c r="Q455" s="19">
        <f t="shared" si="41"/>
        <v>0</v>
      </c>
      <c r="R455" s="19">
        <f t="shared" si="42"/>
        <v>0</v>
      </c>
      <c r="S455" s="19">
        <f t="shared" si="43"/>
        <v>1</v>
      </c>
      <c r="T455" s="18"/>
      <c r="U455" s="18"/>
      <c r="V455" s="18"/>
      <c r="W455" s="18"/>
      <c r="X455" s="18"/>
      <c r="Y455" s="18"/>
    </row>
    <row r="456" spans="1:25" s="6" customFormat="1" x14ac:dyDescent="0.25">
      <c r="A456" s="10"/>
      <c r="B456" s="21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8" t="str">
        <f t="shared" si="39"/>
        <v/>
      </c>
      <c r="O456" s="18"/>
      <c r="P456" s="19">
        <f t="shared" si="40"/>
        <v>0</v>
      </c>
      <c r="Q456" s="19">
        <f t="shared" si="41"/>
        <v>0</v>
      </c>
      <c r="R456" s="19">
        <f t="shared" si="42"/>
        <v>0</v>
      </c>
      <c r="S456" s="19">
        <f t="shared" si="43"/>
        <v>1</v>
      </c>
      <c r="T456" s="18"/>
      <c r="U456" s="18"/>
      <c r="V456" s="18"/>
      <c r="W456" s="18"/>
      <c r="X456" s="18"/>
      <c r="Y456" s="18"/>
    </row>
    <row r="457" spans="1:25" s="6" customFormat="1" x14ac:dyDescent="0.25">
      <c r="A457" s="10"/>
      <c r="B457" s="21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8" t="str">
        <f t="shared" si="39"/>
        <v/>
      </c>
      <c r="O457" s="18"/>
      <c r="P457" s="19">
        <f t="shared" si="40"/>
        <v>0</v>
      </c>
      <c r="Q457" s="19">
        <f t="shared" si="41"/>
        <v>0</v>
      </c>
      <c r="R457" s="19">
        <f t="shared" si="42"/>
        <v>0</v>
      </c>
      <c r="S457" s="19">
        <f t="shared" si="43"/>
        <v>1</v>
      </c>
      <c r="T457" s="18"/>
      <c r="U457" s="18"/>
      <c r="V457" s="18"/>
      <c r="W457" s="18"/>
      <c r="X457" s="18"/>
      <c r="Y457" s="18"/>
    </row>
    <row r="458" spans="1:25" s="6" customFormat="1" x14ac:dyDescent="0.25">
      <c r="A458" s="10"/>
      <c r="B458" s="21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8" t="str">
        <f t="shared" si="39"/>
        <v/>
      </c>
      <c r="O458" s="18"/>
      <c r="P458" s="19">
        <f t="shared" si="40"/>
        <v>0</v>
      </c>
      <c r="Q458" s="19">
        <f t="shared" si="41"/>
        <v>0</v>
      </c>
      <c r="R458" s="19">
        <f t="shared" si="42"/>
        <v>0</v>
      </c>
      <c r="S458" s="19">
        <f t="shared" si="43"/>
        <v>1</v>
      </c>
      <c r="T458" s="18"/>
      <c r="U458" s="18"/>
      <c r="V458" s="18"/>
      <c r="W458" s="18"/>
      <c r="X458" s="18"/>
      <c r="Y458" s="18"/>
    </row>
    <row r="459" spans="1:25" s="6" customFormat="1" x14ac:dyDescent="0.25">
      <c r="A459" s="10"/>
      <c r="B459" s="21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8" t="str">
        <f t="shared" si="39"/>
        <v/>
      </c>
      <c r="O459" s="18"/>
      <c r="P459" s="19">
        <f t="shared" si="40"/>
        <v>0</v>
      </c>
      <c r="Q459" s="19">
        <f t="shared" si="41"/>
        <v>0</v>
      </c>
      <c r="R459" s="19">
        <f t="shared" si="42"/>
        <v>0</v>
      </c>
      <c r="S459" s="19">
        <f t="shared" si="43"/>
        <v>1</v>
      </c>
      <c r="T459" s="18"/>
      <c r="U459" s="18"/>
      <c r="V459" s="18"/>
      <c r="W459" s="18"/>
      <c r="X459" s="18"/>
      <c r="Y459" s="18"/>
    </row>
    <row r="460" spans="1:25" s="6" customFormat="1" x14ac:dyDescent="0.25">
      <c r="A460" s="10"/>
      <c r="B460" s="21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8" t="str">
        <f t="shared" si="39"/>
        <v/>
      </c>
      <c r="O460" s="18"/>
      <c r="P460" s="19">
        <f t="shared" si="40"/>
        <v>0</v>
      </c>
      <c r="Q460" s="19">
        <f t="shared" si="41"/>
        <v>0</v>
      </c>
      <c r="R460" s="19">
        <f t="shared" si="42"/>
        <v>0</v>
      </c>
      <c r="S460" s="19">
        <f t="shared" si="43"/>
        <v>1</v>
      </c>
      <c r="T460" s="18"/>
      <c r="U460" s="18"/>
      <c r="V460" s="18"/>
      <c r="W460" s="18"/>
      <c r="X460" s="18"/>
      <c r="Y460" s="18"/>
    </row>
    <row r="461" spans="1:25" s="6" customFormat="1" x14ac:dyDescent="0.25">
      <c r="A461" s="10"/>
      <c r="B461" s="21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8" t="str">
        <f t="shared" si="39"/>
        <v/>
      </c>
      <c r="O461" s="18"/>
      <c r="P461" s="19">
        <f t="shared" si="40"/>
        <v>0</v>
      </c>
      <c r="Q461" s="19">
        <f t="shared" si="41"/>
        <v>0</v>
      </c>
      <c r="R461" s="19">
        <f t="shared" si="42"/>
        <v>0</v>
      </c>
      <c r="S461" s="19">
        <f t="shared" si="43"/>
        <v>1</v>
      </c>
      <c r="T461" s="18"/>
      <c r="U461" s="18"/>
      <c r="V461" s="18"/>
      <c r="W461" s="18"/>
      <c r="X461" s="18"/>
      <c r="Y461" s="18"/>
    </row>
    <row r="462" spans="1:25" s="6" customFormat="1" x14ac:dyDescent="0.25">
      <c r="A462" s="10"/>
      <c r="B462" s="21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8" t="str">
        <f t="shared" si="39"/>
        <v/>
      </c>
      <c r="O462" s="18"/>
      <c r="P462" s="19">
        <f t="shared" si="40"/>
        <v>0</v>
      </c>
      <c r="Q462" s="19">
        <f t="shared" si="41"/>
        <v>0</v>
      </c>
      <c r="R462" s="19">
        <f t="shared" si="42"/>
        <v>0</v>
      </c>
      <c r="S462" s="19">
        <f t="shared" si="43"/>
        <v>1</v>
      </c>
      <c r="T462" s="18"/>
      <c r="U462" s="18"/>
      <c r="V462" s="18"/>
      <c r="W462" s="18"/>
      <c r="X462" s="18"/>
      <c r="Y462" s="18"/>
    </row>
    <row r="463" spans="1:25" s="6" customFormat="1" x14ac:dyDescent="0.25">
      <c r="A463" s="10"/>
      <c r="B463" s="21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8" t="str">
        <f t="shared" si="39"/>
        <v/>
      </c>
      <c r="O463" s="18"/>
      <c r="P463" s="19">
        <f t="shared" si="40"/>
        <v>0</v>
      </c>
      <c r="Q463" s="19">
        <f t="shared" si="41"/>
        <v>0</v>
      </c>
      <c r="R463" s="19">
        <f t="shared" si="42"/>
        <v>0</v>
      </c>
      <c r="S463" s="19">
        <f t="shared" si="43"/>
        <v>1</v>
      </c>
      <c r="T463" s="18"/>
      <c r="U463" s="18"/>
      <c r="V463" s="18"/>
      <c r="W463" s="18"/>
      <c r="X463" s="18"/>
      <c r="Y463" s="18"/>
    </row>
    <row r="464" spans="1:25" s="6" customFormat="1" x14ac:dyDescent="0.25">
      <c r="A464" s="10"/>
      <c r="B464" s="2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8" t="str">
        <f t="shared" si="39"/>
        <v/>
      </c>
      <c r="O464" s="18"/>
      <c r="P464" s="19">
        <f t="shared" si="40"/>
        <v>0</v>
      </c>
      <c r="Q464" s="19">
        <f t="shared" si="41"/>
        <v>0</v>
      </c>
      <c r="R464" s="19">
        <f t="shared" si="42"/>
        <v>0</v>
      </c>
      <c r="S464" s="19">
        <f t="shared" si="43"/>
        <v>1</v>
      </c>
      <c r="T464" s="18"/>
      <c r="U464" s="18"/>
      <c r="V464" s="18"/>
      <c r="W464" s="18"/>
      <c r="X464" s="18"/>
      <c r="Y464" s="18"/>
    </row>
    <row r="465" spans="1:25" s="6" customFormat="1" x14ac:dyDescent="0.25">
      <c r="A465" s="10"/>
      <c r="B465" s="2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8" t="str">
        <f t="shared" si="39"/>
        <v/>
      </c>
      <c r="O465" s="18"/>
      <c r="P465" s="19">
        <f t="shared" si="40"/>
        <v>0</v>
      </c>
      <c r="Q465" s="19">
        <f t="shared" si="41"/>
        <v>0</v>
      </c>
      <c r="R465" s="19">
        <f t="shared" si="42"/>
        <v>0</v>
      </c>
      <c r="S465" s="19">
        <f t="shared" si="43"/>
        <v>1</v>
      </c>
      <c r="T465" s="18"/>
      <c r="U465" s="18"/>
      <c r="V465" s="18"/>
      <c r="W465" s="18"/>
      <c r="X465" s="18"/>
      <c r="Y465" s="18"/>
    </row>
    <row r="466" spans="1:25" s="6" customFormat="1" x14ac:dyDescent="0.25">
      <c r="A466" s="10"/>
      <c r="B466" s="2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8" t="str">
        <f t="shared" si="39"/>
        <v/>
      </c>
      <c r="O466" s="18"/>
      <c r="P466" s="19">
        <f t="shared" si="40"/>
        <v>0</v>
      </c>
      <c r="Q466" s="19">
        <f t="shared" si="41"/>
        <v>0</v>
      </c>
      <c r="R466" s="19">
        <f t="shared" si="42"/>
        <v>0</v>
      </c>
      <c r="S466" s="19">
        <f t="shared" si="43"/>
        <v>1</v>
      </c>
      <c r="T466" s="18"/>
      <c r="U466" s="18"/>
      <c r="V466" s="18"/>
      <c r="W466" s="18"/>
      <c r="X466" s="18"/>
      <c r="Y466" s="18"/>
    </row>
    <row r="467" spans="1:25" s="6" customFormat="1" x14ac:dyDescent="0.25">
      <c r="A467" s="10"/>
      <c r="B467" s="2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8" t="str">
        <f t="shared" si="39"/>
        <v/>
      </c>
      <c r="O467" s="18"/>
      <c r="P467" s="19">
        <f t="shared" si="40"/>
        <v>0</v>
      </c>
      <c r="Q467" s="19">
        <f t="shared" si="41"/>
        <v>0</v>
      </c>
      <c r="R467" s="19">
        <f t="shared" si="42"/>
        <v>0</v>
      </c>
      <c r="S467" s="19">
        <f t="shared" si="43"/>
        <v>1</v>
      </c>
      <c r="T467" s="18"/>
      <c r="U467" s="18"/>
      <c r="V467" s="18"/>
      <c r="W467" s="18"/>
      <c r="X467" s="18"/>
      <c r="Y467" s="18"/>
    </row>
    <row r="468" spans="1:25" s="6" customFormat="1" x14ac:dyDescent="0.25">
      <c r="A468" s="10"/>
      <c r="B468" s="2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8" t="str">
        <f t="shared" si="39"/>
        <v/>
      </c>
      <c r="O468" s="18"/>
      <c r="P468" s="19">
        <f t="shared" si="40"/>
        <v>0</v>
      </c>
      <c r="Q468" s="19">
        <f t="shared" si="41"/>
        <v>0</v>
      </c>
      <c r="R468" s="19">
        <f t="shared" si="42"/>
        <v>0</v>
      </c>
      <c r="S468" s="19">
        <f t="shared" si="43"/>
        <v>1</v>
      </c>
      <c r="T468" s="18"/>
      <c r="U468" s="18"/>
      <c r="V468" s="18"/>
      <c r="W468" s="18"/>
      <c r="X468" s="18"/>
      <c r="Y468" s="18"/>
    </row>
    <row r="469" spans="1:25" s="6" customFormat="1" x14ac:dyDescent="0.25">
      <c r="A469" s="10"/>
      <c r="B469" s="2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8" t="str">
        <f t="shared" si="39"/>
        <v/>
      </c>
      <c r="O469" s="18"/>
      <c r="P469" s="19">
        <f t="shared" si="40"/>
        <v>0</v>
      </c>
      <c r="Q469" s="19">
        <f t="shared" si="41"/>
        <v>0</v>
      </c>
      <c r="R469" s="19">
        <f t="shared" si="42"/>
        <v>0</v>
      </c>
      <c r="S469" s="19">
        <f t="shared" si="43"/>
        <v>1</v>
      </c>
      <c r="T469" s="18"/>
      <c r="U469" s="18"/>
      <c r="V469" s="18"/>
      <c r="W469" s="18"/>
      <c r="X469" s="18"/>
      <c r="Y469" s="18"/>
    </row>
    <row r="470" spans="1:25" s="6" customFormat="1" x14ac:dyDescent="0.25">
      <c r="A470" s="10"/>
      <c r="B470" s="2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8" t="str">
        <f t="shared" si="39"/>
        <v/>
      </c>
      <c r="O470" s="18"/>
      <c r="P470" s="19">
        <f t="shared" si="40"/>
        <v>0</v>
      </c>
      <c r="Q470" s="19">
        <f t="shared" si="41"/>
        <v>0</v>
      </c>
      <c r="R470" s="19">
        <f t="shared" si="42"/>
        <v>0</v>
      </c>
      <c r="S470" s="19">
        <f t="shared" si="43"/>
        <v>1</v>
      </c>
      <c r="T470" s="18"/>
      <c r="U470" s="18"/>
      <c r="V470" s="18"/>
      <c r="W470" s="18"/>
      <c r="X470" s="18"/>
      <c r="Y470" s="18"/>
    </row>
    <row r="471" spans="1:25" s="6" customFormat="1" x14ac:dyDescent="0.25">
      <c r="A471" s="10"/>
      <c r="B471" s="2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8" t="str">
        <f t="shared" si="39"/>
        <v/>
      </c>
      <c r="O471" s="18"/>
      <c r="P471" s="19">
        <f t="shared" si="40"/>
        <v>0</v>
      </c>
      <c r="Q471" s="19">
        <f t="shared" si="41"/>
        <v>0</v>
      </c>
      <c r="R471" s="19">
        <f t="shared" si="42"/>
        <v>0</v>
      </c>
      <c r="S471" s="19">
        <f t="shared" si="43"/>
        <v>1</v>
      </c>
      <c r="T471" s="18"/>
      <c r="U471" s="18"/>
      <c r="V471" s="18"/>
      <c r="W471" s="18"/>
      <c r="X471" s="18"/>
      <c r="Y471" s="18"/>
    </row>
    <row r="472" spans="1:25" s="6" customFormat="1" x14ac:dyDescent="0.25">
      <c r="A472" s="10"/>
      <c r="B472" s="2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8" t="str">
        <f t="shared" si="39"/>
        <v/>
      </c>
      <c r="O472" s="18"/>
      <c r="P472" s="19">
        <f t="shared" si="40"/>
        <v>0</v>
      </c>
      <c r="Q472" s="19">
        <f t="shared" si="41"/>
        <v>0</v>
      </c>
      <c r="R472" s="19">
        <f t="shared" si="42"/>
        <v>0</v>
      </c>
      <c r="S472" s="19">
        <f t="shared" si="43"/>
        <v>1</v>
      </c>
      <c r="T472" s="18"/>
      <c r="U472" s="18"/>
      <c r="V472" s="18"/>
      <c r="W472" s="18"/>
      <c r="X472" s="18"/>
      <c r="Y472" s="18"/>
    </row>
    <row r="473" spans="1:25" s="6" customFormat="1" x14ac:dyDescent="0.25">
      <c r="A473" s="10"/>
      <c r="B473" s="2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8" t="str">
        <f t="shared" si="39"/>
        <v/>
      </c>
      <c r="O473" s="18"/>
      <c r="P473" s="19">
        <f t="shared" si="40"/>
        <v>0</v>
      </c>
      <c r="Q473" s="19">
        <f t="shared" si="41"/>
        <v>0</v>
      </c>
      <c r="R473" s="19">
        <f t="shared" si="42"/>
        <v>0</v>
      </c>
      <c r="S473" s="19">
        <f t="shared" si="43"/>
        <v>1</v>
      </c>
      <c r="T473" s="18"/>
      <c r="U473" s="18"/>
      <c r="V473" s="18"/>
      <c r="W473" s="18"/>
      <c r="X473" s="18"/>
      <c r="Y473" s="18"/>
    </row>
    <row r="474" spans="1:25" s="6" customFormat="1" x14ac:dyDescent="0.25">
      <c r="A474" s="10"/>
      <c r="B474" s="2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8" t="str">
        <f t="shared" si="39"/>
        <v/>
      </c>
      <c r="O474" s="18"/>
      <c r="P474" s="19">
        <f t="shared" si="40"/>
        <v>0</v>
      </c>
      <c r="Q474" s="19">
        <f t="shared" si="41"/>
        <v>0</v>
      </c>
      <c r="R474" s="19">
        <f t="shared" si="42"/>
        <v>0</v>
      </c>
      <c r="S474" s="19">
        <f t="shared" si="43"/>
        <v>1</v>
      </c>
      <c r="T474" s="18"/>
      <c r="U474" s="18"/>
      <c r="V474" s="18"/>
      <c r="W474" s="18"/>
      <c r="X474" s="18"/>
      <c r="Y474" s="18"/>
    </row>
    <row r="475" spans="1:25" s="6" customFormat="1" x14ac:dyDescent="0.25">
      <c r="A475" s="10"/>
      <c r="B475" s="2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8" t="str">
        <f t="shared" si="39"/>
        <v/>
      </c>
      <c r="O475" s="18"/>
      <c r="P475" s="19">
        <f t="shared" si="40"/>
        <v>0</v>
      </c>
      <c r="Q475" s="19">
        <f t="shared" si="41"/>
        <v>0</v>
      </c>
      <c r="R475" s="19">
        <f t="shared" si="42"/>
        <v>0</v>
      </c>
      <c r="S475" s="19">
        <f t="shared" si="43"/>
        <v>1</v>
      </c>
      <c r="T475" s="18"/>
      <c r="U475" s="18"/>
      <c r="V475" s="18"/>
      <c r="W475" s="18"/>
      <c r="X475" s="18"/>
      <c r="Y475" s="18"/>
    </row>
    <row r="476" spans="1:25" s="6" customFormat="1" x14ac:dyDescent="0.25">
      <c r="A476" s="10"/>
      <c r="B476" s="2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8" t="str">
        <f t="shared" si="39"/>
        <v/>
      </c>
      <c r="O476" s="18"/>
      <c r="P476" s="19">
        <f t="shared" si="40"/>
        <v>0</v>
      </c>
      <c r="Q476" s="19">
        <f t="shared" si="41"/>
        <v>0</v>
      </c>
      <c r="R476" s="19">
        <f t="shared" si="42"/>
        <v>0</v>
      </c>
      <c r="S476" s="19">
        <f t="shared" si="43"/>
        <v>1</v>
      </c>
      <c r="T476" s="18"/>
      <c r="U476" s="18"/>
      <c r="V476" s="18"/>
      <c r="W476" s="18"/>
      <c r="X476" s="18"/>
      <c r="Y476" s="18"/>
    </row>
    <row r="477" spans="1:25" s="6" customFormat="1" x14ac:dyDescent="0.25">
      <c r="A477" s="10"/>
      <c r="B477" s="2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8" t="str">
        <f t="shared" si="39"/>
        <v/>
      </c>
      <c r="O477" s="18"/>
      <c r="P477" s="19">
        <f t="shared" si="40"/>
        <v>0</v>
      </c>
      <c r="Q477" s="19">
        <f t="shared" si="41"/>
        <v>0</v>
      </c>
      <c r="R477" s="19">
        <f t="shared" si="42"/>
        <v>0</v>
      </c>
      <c r="S477" s="19">
        <f t="shared" si="43"/>
        <v>1</v>
      </c>
      <c r="T477" s="18"/>
      <c r="U477" s="18"/>
      <c r="V477" s="18"/>
      <c r="W477" s="18"/>
      <c r="X477" s="18"/>
      <c r="Y477" s="18"/>
    </row>
    <row r="478" spans="1:25" s="6" customFormat="1" x14ac:dyDescent="0.25">
      <c r="A478" s="10"/>
      <c r="B478" s="21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8" t="str">
        <f t="shared" si="39"/>
        <v/>
      </c>
      <c r="O478" s="18"/>
      <c r="P478" s="19">
        <f t="shared" si="40"/>
        <v>0</v>
      </c>
      <c r="Q478" s="19">
        <f t="shared" si="41"/>
        <v>0</v>
      </c>
      <c r="R478" s="19">
        <f t="shared" si="42"/>
        <v>0</v>
      </c>
      <c r="S478" s="19">
        <f t="shared" si="43"/>
        <v>1</v>
      </c>
      <c r="T478" s="18"/>
      <c r="U478" s="18"/>
      <c r="V478" s="18"/>
      <c r="W478" s="18"/>
      <c r="X478" s="18"/>
      <c r="Y478" s="18"/>
    </row>
    <row r="479" spans="1:25" s="6" customFormat="1" x14ac:dyDescent="0.25">
      <c r="A479" s="10"/>
      <c r="B479" s="2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8" t="str">
        <f t="shared" si="39"/>
        <v/>
      </c>
      <c r="O479" s="18"/>
      <c r="P479" s="19">
        <f t="shared" si="40"/>
        <v>0</v>
      </c>
      <c r="Q479" s="19">
        <f t="shared" si="41"/>
        <v>0</v>
      </c>
      <c r="R479" s="19">
        <f t="shared" si="42"/>
        <v>0</v>
      </c>
      <c r="S479" s="19">
        <f t="shared" si="43"/>
        <v>1</v>
      </c>
      <c r="T479" s="18"/>
      <c r="U479" s="18"/>
      <c r="V479" s="18"/>
      <c r="W479" s="18"/>
      <c r="X479" s="18"/>
      <c r="Y479" s="18"/>
    </row>
    <row r="480" spans="1:25" s="6" customFormat="1" x14ac:dyDescent="0.25">
      <c r="A480" s="10"/>
      <c r="B480" s="2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8" t="str">
        <f t="shared" si="39"/>
        <v/>
      </c>
      <c r="O480" s="18"/>
      <c r="P480" s="19">
        <f t="shared" si="40"/>
        <v>0</v>
      </c>
      <c r="Q480" s="19">
        <f t="shared" si="41"/>
        <v>0</v>
      </c>
      <c r="R480" s="19">
        <f t="shared" si="42"/>
        <v>0</v>
      </c>
      <c r="S480" s="19">
        <f t="shared" si="43"/>
        <v>1</v>
      </c>
      <c r="T480" s="18"/>
      <c r="U480" s="18"/>
      <c r="V480" s="18"/>
      <c r="W480" s="18"/>
      <c r="X480" s="18"/>
      <c r="Y480" s="18"/>
    </row>
    <row r="481" spans="1:25" s="6" customFormat="1" x14ac:dyDescent="0.25">
      <c r="A481" s="10"/>
      <c r="B481" s="2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8" t="str">
        <f t="shared" si="39"/>
        <v/>
      </c>
      <c r="O481" s="18"/>
      <c r="P481" s="19">
        <f t="shared" si="40"/>
        <v>0</v>
      </c>
      <c r="Q481" s="19">
        <f t="shared" si="41"/>
        <v>0</v>
      </c>
      <c r="R481" s="19">
        <f t="shared" si="42"/>
        <v>0</v>
      </c>
      <c r="S481" s="19">
        <f t="shared" si="43"/>
        <v>1</v>
      </c>
      <c r="T481" s="18"/>
      <c r="U481" s="18"/>
      <c r="V481" s="18"/>
      <c r="W481" s="18"/>
      <c r="X481" s="18"/>
      <c r="Y481" s="18"/>
    </row>
    <row r="482" spans="1:25" s="6" customFormat="1" x14ac:dyDescent="0.25">
      <c r="A482" s="10"/>
      <c r="B482" s="2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8" t="str">
        <f t="shared" si="39"/>
        <v/>
      </c>
      <c r="O482" s="18"/>
      <c r="P482" s="19">
        <f t="shared" si="40"/>
        <v>0</v>
      </c>
      <c r="Q482" s="19">
        <f t="shared" si="41"/>
        <v>0</v>
      </c>
      <c r="R482" s="19">
        <f t="shared" si="42"/>
        <v>0</v>
      </c>
      <c r="S482" s="19">
        <f t="shared" si="43"/>
        <v>1</v>
      </c>
      <c r="T482" s="18"/>
      <c r="U482" s="18"/>
      <c r="V482" s="18"/>
      <c r="W482" s="18"/>
      <c r="X482" s="18"/>
      <c r="Y482" s="18"/>
    </row>
    <row r="483" spans="1:25" s="6" customFormat="1" x14ac:dyDescent="0.25">
      <c r="A483" s="10"/>
      <c r="B483" s="2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8" t="str">
        <f t="shared" si="39"/>
        <v/>
      </c>
      <c r="O483" s="18"/>
      <c r="P483" s="19">
        <f t="shared" si="40"/>
        <v>0</v>
      </c>
      <c r="Q483" s="19">
        <f t="shared" si="41"/>
        <v>0</v>
      </c>
      <c r="R483" s="19">
        <f t="shared" si="42"/>
        <v>0</v>
      </c>
      <c r="S483" s="19">
        <f t="shared" si="43"/>
        <v>1</v>
      </c>
      <c r="T483" s="18"/>
      <c r="U483" s="18"/>
      <c r="V483" s="18"/>
      <c r="W483" s="18"/>
      <c r="X483" s="18"/>
      <c r="Y483" s="18"/>
    </row>
    <row r="484" spans="1:25" s="6" customFormat="1" x14ac:dyDescent="0.25">
      <c r="A484" s="10"/>
      <c r="B484" s="2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8" t="str">
        <f t="shared" si="39"/>
        <v/>
      </c>
      <c r="O484" s="18"/>
      <c r="P484" s="19">
        <f t="shared" si="40"/>
        <v>0</v>
      </c>
      <c r="Q484" s="19">
        <f t="shared" si="41"/>
        <v>0</v>
      </c>
      <c r="R484" s="19">
        <f t="shared" si="42"/>
        <v>0</v>
      </c>
      <c r="S484" s="19">
        <f t="shared" si="43"/>
        <v>1</v>
      </c>
      <c r="T484" s="18"/>
      <c r="U484" s="18"/>
      <c r="V484" s="18"/>
      <c r="W484" s="18"/>
      <c r="X484" s="18"/>
      <c r="Y484" s="18"/>
    </row>
    <row r="485" spans="1:25" s="6" customFormat="1" x14ac:dyDescent="0.25">
      <c r="A485" s="10"/>
      <c r="B485" s="2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8" t="str">
        <f t="shared" si="39"/>
        <v/>
      </c>
      <c r="O485" s="18"/>
      <c r="P485" s="19">
        <f t="shared" si="40"/>
        <v>0</v>
      </c>
      <c r="Q485" s="19">
        <f t="shared" si="41"/>
        <v>0</v>
      </c>
      <c r="R485" s="19">
        <f t="shared" si="42"/>
        <v>0</v>
      </c>
      <c r="S485" s="19">
        <f t="shared" si="43"/>
        <v>1</v>
      </c>
      <c r="T485" s="18"/>
      <c r="U485" s="18"/>
      <c r="V485" s="18"/>
      <c r="W485" s="18"/>
      <c r="X485" s="18"/>
      <c r="Y485" s="18"/>
    </row>
    <row r="486" spans="1:25" s="6" customFormat="1" x14ac:dyDescent="0.25">
      <c r="A486" s="10"/>
      <c r="B486" s="2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8" t="str">
        <f t="shared" si="39"/>
        <v/>
      </c>
      <c r="O486" s="18"/>
      <c r="P486" s="19">
        <f t="shared" si="40"/>
        <v>0</v>
      </c>
      <c r="Q486" s="19">
        <f t="shared" si="41"/>
        <v>0</v>
      </c>
      <c r="R486" s="19">
        <f t="shared" si="42"/>
        <v>0</v>
      </c>
      <c r="S486" s="19">
        <f t="shared" si="43"/>
        <v>1</v>
      </c>
      <c r="T486" s="18"/>
      <c r="U486" s="18"/>
      <c r="V486" s="18"/>
      <c r="W486" s="18"/>
      <c r="X486" s="18"/>
      <c r="Y486" s="18"/>
    </row>
    <row r="487" spans="1:25" s="6" customFormat="1" x14ac:dyDescent="0.25">
      <c r="A487" s="10"/>
      <c r="B487" s="2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8" t="str">
        <f t="shared" si="39"/>
        <v/>
      </c>
      <c r="O487" s="18"/>
      <c r="P487" s="19">
        <f t="shared" si="40"/>
        <v>0</v>
      </c>
      <c r="Q487" s="19">
        <f t="shared" si="41"/>
        <v>0</v>
      </c>
      <c r="R487" s="19">
        <f t="shared" si="42"/>
        <v>0</v>
      </c>
      <c r="S487" s="19">
        <f t="shared" si="43"/>
        <v>1</v>
      </c>
      <c r="T487" s="18"/>
      <c r="U487" s="18"/>
      <c r="V487" s="18"/>
      <c r="W487" s="18"/>
      <c r="X487" s="18"/>
      <c r="Y487" s="18"/>
    </row>
    <row r="488" spans="1:25" s="6" customFormat="1" x14ac:dyDescent="0.25">
      <c r="A488" s="10"/>
      <c r="B488" s="2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8" t="str">
        <f t="shared" si="39"/>
        <v/>
      </c>
      <c r="O488" s="18"/>
      <c r="P488" s="19">
        <f t="shared" si="40"/>
        <v>0</v>
      </c>
      <c r="Q488" s="19">
        <f t="shared" si="41"/>
        <v>0</v>
      </c>
      <c r="R488" s="19">
        <f t="shared" si="42"/>
        <v>0</v>
      </c>
      <c r="S488" s="19">
        <f t="shared" si="43"/>
        <v>1</v>
      </c>
      <c r="T488" s="18"/>
      <c r="U488" s="18"/>
      <c r="V488" s="18"/>
      <c r="W488" s="18"/>
      <c r="X488" s="18"/>
      <c r="Y488" s="18"/>
    </row>
    <row r="489" spans="1:25" s="6" customFormat="1" x14ac:dyDescent="0.25">
      <c r="A489" s="10"/>
      <c r="B489" s="2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8" t="str">
        <f t="shared" si="39"/>
        <v/>
      </c>
      <c r="O489" s="18"/>
      <c r="P489" s="19">
        <f t="shared" si="40"/>
        <v>0</v>
      </c>
      <c r="Q489" s="19">
        <f t="shared" si="41"/>
        <v>0</v>
      </c>
      <c r="R489" s="19">
        <f t="shared" si="42"/>
        <v>0</v>
      </c>
      <c r="S489" s="19">
        <f t="shared" si="43"/>
        <v>1</v>
      </c>
      <c r="T489" s="18"/>
      <c r="U489" s="18"/>
      <c r="V489" s="18"/>
      <c r="W489" s="18"/>
      <c r="X489" s="18"/>
      <c r="Y489" s="18"/>
    </row>
    <row r="490" spans="1:25" s="6" customFormat="1" x14ac:dyDescent="0.25">
      <c r="A490" s="10"/>
      <c r="B490" s="2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8" t="str">
        <f t="shared" si="39"/>
        <v/>
      </c>
      <c r="O490" s="18"/>
      <c r="P490" s="19">
        <f t="shared" si="40"/>
        <v>0</v>
      </c>
      <c r="Q490" s="19">
        <f t="shared" si="41"/>
        <v>0</v>
      </c>
      <c r="R490" s="19">
        <f t="shared" si="42"/>
        <v>0</v>
      </c>
      <c r="S490" s="19">
        <f t="shared" si="43"/>
        <v>1</v>
      </c>
      <c r="T490" s="18"/>
      <c r="U490" s="18"/>
      <c r="V490" s="18"/>
      <c r="W490" s="18"/>
      <c r="X490" s="18"/>
      <c r="Y490" s="18"/>
    </row>
    <row r="491" spans="1:25" s="6" customFormat="1" x14ac:dyDescent="0.25">
      <c r="A491" s="10"/>
      <c r="B491" s="2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8" t="str">
        <f t="shared" si="39"/>
        <v/>
      </c>
      <c r="O491" s="18"/>
      <c r="P491" s="19">
        <f t="shared" si="40"/>
        <v>0</v>
      </c>
      <c r="Q491" s="19">
        <f t="shared" si="41"/>
        <v>0</v>
      </c>
      <c r="R491" s="19">
        <f t="shared" si="42"/>
        <v>0</v>
      </c>
      <c r="S491" s="19">
        <f t="shared" si="43"/>
        <v>1</v>
      </c>
      <c r="T491" s="18"/>
      <c r="U491" s="18"/>
      <c r="V491" s="18"/>
      <c r="W491" s="18"/>
      <c r="X491" s="18"/>
      <c r="Y491" s="18"/>
    </row>
    <row r="492" spans="1:25" s="6" customFormat="1" x14ac:dyDescent="0.25">
      <c r="A492" s="10"/>
      <c r="B492" s="2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8" t="str">
        <f t="shared" si="39"/>
        <v/>
      </c>
      <c r="O492" s="18"/>
      <c r="P492" s="19">
        <f t="shared" si="40"/>
        <v>0</v>
      </c>
      <c r="Q492" s="19">
        <f t="shared" si="41"/>
        <v>0</v>
      </c>
      <c r="R492" s="19">
        <f t="shared" si="42"/>
        <v>0</v>
      </c>
      <c r="S492" s="19">
        <f t="shared" si="43"/>
        <v>1</v>
      </c>
      <c r="T492" s="18"/>
      <c r="U492" s="18"/>
      <c r="V492" s="18"/>
      <c r="W492" s="18"/>
      <c r="X492" s="18"/>
      <c r="Y492" s="18"/>
    </row>
    <row r="493" spans="1:25" s="6" customFormat="1" x14ac:dyDescent="0.25">
      <c r="A493" s="10"/>
      <c r="B493" s="2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8" t="str">
        <f t="shared" si="39"/>
        <v/>
      </c>
      <c r="O493" s="18"/>
      <c r="P493" s="19">
        <f t="shared" si="40"/>
        <v>0</v>
      </c>
      <c r="Q493" s="19">
        <f t="shared" si="41"/>
        <v>0</v>
      </c>
      <c r="R493" s="19">
        <f t="shared" si="42"/>
        <v>0</v>
      </c>
      <c r="S493" s="19">
        <f t="shared" si="43"/>
        <v>1</v>
      </c>
      <c r="T493" s="18"/>
      <c r="U493" s="18"/>
      <c r="V493" s="18"/>
      <c r="W493" s="18"/>
      <c r="X493" s="18"/>
      <c r="Y493" s="18"/>
    </row>
    <row r="494" spans="1:25" s="6" customFormat="1" x14ac:dyDescent="0.25">
      <c r="A494" s="10"/>
      <c r="B494" s="2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8" t="str">
        <f t="shared" si="39"/>
        <v/>
      </c>
      <c r="O494" s="18"/>
      <c r="P494" s="19">
        <f t="shared" si="40"/>
        <v>0</v>
      </c>
      <c r="Q494" s="19">
        <f t="shared" si="41"/>
        <v>0</v>
      </c>
      <c r="R494" s="19">
        <f t="shared" si="42"/>
        <v>0</v>
      </c>
      <c r="S494" s="19">
        <f t="shared" si="43"/>
        <v>1</v>
      </c>
      <c r="T494" s="18"/>
      <c r="U494" s="18"/>
      <c r="V494" s="18"/>
      <c r="W494" s="18"/>
      <c r="X494" s="18"/>
      <c r="Y494" s="18"/>
    </row>
    <row r="495" spans="1:25" s="6" customFormat="1" x14ac:dyDescent="0.25">
      <c r="A495" s="10"/>
      <c r="B495" s="2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8" t="str">
        <f t="shared" si="39"/>
        <v/>
      </c>
      <c r="O495" s="18"/>
      <c r="P495" s="19">
        <f t="shared" si="40"/>
        <v>0</v>
      </c>
      <c r="Q495" s="19">
        <f t="shared" si="41"/>
        <v>0</v>
      </c>
      <c r="R495" s="19">
        <f t="shared" si="42"/>
        <v>0</v>
      </c>
      <c r="S495" s="19">
        <f t="shared" si="43"/>
        <v>1</v>
      </c>
      <c r="T495" s="18"/>
      <c r="U495" s="18"/>
      <c r="V495" s="18"/>
      <c r="W495" s="18"/>
      <c r="X495" s="18"/>
      <c r="Y495" s="18"/>
    </row>
    <row r="496" spans="1:25" s="6" customFormat="1" x14ac:dyDescent="0.25">
      <c r="A496" s="10"/>
      <c r="B496" s="2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8" t="str">
        <f t="shared" si="39"/>
        <v/>
      </c>
      <c r="O496" s="18"/>
      <c r="P496" s="19">
        <f t="shared" si="40"/>
        <v>0</v>
      </c>
      <c r="Q496" s="19">
        <f t="shared" si="41"/>
        <v>0</v>
      </c>
      <c r="R496" s="19">
        <f t="shared" si="42"/>
        <v>0</v>
      </c>
      <c r="S496" s="19">
        <f t="shared" si="43"/>
        <v>1</v>
      </c>
      <c r="T496" s="18"/>
      <c r="U496" s="18"/>
      <c r="V496" s="18"/>
      <c r="W496" s="18"/>
      <c r="X496" s="18"/>
      <c r="Y496" s="18"/>
    </row>
    <row r="497" spans="1:25" s="6" customFormat="1" x14ac:dyDescent="0.25">
      <c r="A497" s="10"/>
      <c r="B497" s="2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8" t="str">
        <f t="shared" si="39"/>
        <v/>
      </c>
      <c r="O497" s="18"/>
      <c r="P497" s="19">
        <f t="shared" si="40"/>
        <v>0</v>
      </c>
      <c r="Q497" s="19">
        <f t="shared" si="41"/>
        <v>0</v>
      </c>
      <c r="R497" s="19">
        <f t="shared" si="42"/>
        <v>0</v>
      </c>
      <c r="S497" s="19">
        <f t="shared" si="43"/>
        <v>1</v>
      </c>
      <c r="T497" s="18"/>
      <c r="U497" s="18"/>
      <c r="V497" s="18"/>
      <c r="W497" s="18"/>
      <c r="X497" s="18"/>
      <c r="Y497" s="18"/>
    </row>
    <row r="498" spans="1:25" s="6" customFormat="1" x14ac:dyDescent="0.25">
      <c r="A498" s="10"/>
      <c r="B498" s="2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8" t="str">
        <f t="shared" si="39"/>
        <v/>
      </c>
      <c r="O498" s="18"/>
      <c r="P498" s="19">
        <f t="shared" si="40"/>
        <v>0</v>
      </c>
      <c r="Q498" s="19">
        <f t="shared" si="41"/>
        <v>0</v>
      </c>
      <c r="R498" s="19">
        <f t="shared" si="42"/>
        <v>0</v>
      </c>
      <c r="S498" s="19">
        <f t="shared" si="43"/>
        <v>1</v>
      </c>
      <c r="T498" s="18"/>
      <c r="U498" s="18"/>
      <c r="V498" s="18"/>
      <c r="W498" s="18"/>
      <c r="X498" s="18"/>
      <c r="Y498" s="18"/>
    </row>
    <row r="499" spans="1:25" s="6" customFormat="1" x14ac:dyDescent="0.25">
      <c r="A499" s="10"/>
      <c r="B499" s="2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8" t="str">
        <f t="shared" si="39"/>
        <v/>
      </c>
      <c r="O499" s="18"/>
      <c r="P499" s="19">
        <f t="shared" si="40"/>
        <v>0</v>
      </c>
      <c r="Q499" s="19">
        <f t="shared" si="41"/>
        <v>0</v>
      </c>
      <c r="R499" s="19">
        <f t="shared" si="42"/>
        <v>0</v>
      </c>
      <c r="S499" s="19">
        <f t="shared" si="43"/>
        <v>1</v>
      </c>
      <c r="T499" s="18"/>
      <c r="U499" s="18"/>
      <c r="V499" s="18"/>
      <c r="W499" s="18"/>
      <c r="X499" s="18"/>
      <c r="Y499" s="18"/>
    </row>
    <row r="500" spans="1:25" s="6" customFormat="1" x14ac:dyDescent="0.25">
      <c r="A500" s="10"/>
      <c r="B500" s="2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8" t="str">
        <f t="shared" si="39"/>
        <v/>
      </c>
      <c r="O500" s="18"/>
      <c r="P500" s="19">
        <f t="shared" si="40"/>
        <v>0</v>
      </c>
      <c r="Q500" s="19">
        <f t="shared" si="41"/>
        <v>0</v>
      </c>
      <c r="R500" s="19">
        <f t="shared" si="42"/>
        <v>0</v>
      </c>
      <c r="S500" s="19">
        <f t="shared" si="43"/>
        <v>1</v>
      </c>
      <c r="T500" s="18"/>
      <c r="U500" s="18"/>
      <c r="V500" s="18"/>
      <c r="W500" s="18"/>
      <c r="X500" s="18"/>
      <c r="Y500" s="18"/>
    </row>
    <row r="501" spans="1:25" s="6" customFormat="1" x14ac:dyDescent="0.25">
      <c r="A501" s="10"/>
      <c r="B501" s="2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8" t="str">
        <f t="shared" si="39"/>
        <v/>
      </c>
      <c r="O501" s="18"/>
      <c r="P501" s="19">
        <f t="shared" si="40"/>
        <v>0</v>
      </c>
      <c r="Q501" s="19">
        <f t="shared" si="41"/>
        <v>0</v>
      </c>
      <c r="R501" s="19">
        <f t="shared" si="42"/>
        <v>0</v>
      </c>
      <c r="S501" s="19">
        <f t="shared" si="43"/>
        <v>1</v>
      </c>
      <c r="T501" s="18"/>
      <c r="U501" s="18"/>
      <c r="V501" s="18"/>
      <c r="W501" s="18"/>
      <c r="X501" s="18"/>
      <c r="Y501" s="18"/>
    </row>
    <row r="502" spans="1:25" s="6" customFormat="1" x14ac:dyDescent="0.25">
      <c r="A502" s="10"/>
      <c r="B502" s="2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8" t="str">
        <f t="shared" si="39"/>
        <v/>
      </c>
      <c r="O502" s="18"/>
      <c r="P502" s="19">
        <f t="shared" si="40"/>
        <v>0</v>
      </c>
      <c r="Q502" s="19">
        <f t="shared" si="41"/>
        <v>0</v>
      </c>
      <c r="R502" s="19">
        <f t="shared" si="42"/>
        <v>0</v>
      </c>
      <c r="S502" s="19">
        <f t="shared" si="43"/>
        <v>1</v>
      </c>
      <c r="T502" s="18"/>
      <c r="U502" s="18"/>
      <c r="V502" s="18"/>
      <c r="W502" s="18"/>
      <c r="X502" s="18"/>
      <c r="Y502" s="18"/>
    </row>
    <row r="503" spans="1:25" s="6" customFormat="1" x14ac:dyDescent="0.25">
      <c r="A503" s="10"/>
      <c r="B503" s="2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8" t="str">
        <f t="shared" si="39"/>
        <v/>
      </c>
      <c r="O503" s="18"/>
      <c r="P503" s="19">
        <f t="shared" si="40"/>
        <v>0</v>
      </c>
      <c r="Q503" s="19">
        <f t="shared" si="41"/>
        <v>0</v>
      </c>
      <c r="R503" s="19">
        <f t="shared" si="42"/>
        <v>0</v>
      </c>
      <c r="S503" s="19">
        <f t="shared" si="43"/>
        <v>1</v>
      </c>
      <c r="T503" s="18"/>
      <c r="U503" s="18"/>
      <c r="V503" s="18"/>
      <c r="W503" s="18"/>
      <c r="X503" s="18"/>
      <c r="Y503" s="18"/>
    </row>
    <row r="504" spans="1:25" s="6" customFormat="1" x14ac:dyDescent="0.25">
      <c r="A504" s="10"/>
      <c r="B504" s="2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8" t="str">
        <f t="shared" si="39"/>
        <v/>
      </c>
      <c r="O504" s="18"/>
      <c r="P504" s="19">
        <f t="shared" si="40"/>
        <v>0</v>
      </c>
      <c r="Q504" s="19">
        <f t="shared" si="41"/>
        <v>0</v>
      </c>
      <c r="R504" s="19">
        <f t="shared" si="42"/>
        <v>0</v>
      </c>
      <c r="S504" s="19">
        <f t="shared" si="43"/>
        <v>1</v>
      </c>
      <c r="T504" s="18"/>
      <c r="U504" s="18"/>
      <c r="V504" s="18"/>
      <c r="W504" s="18"/>
      <c r="X504" s="18"/>
      <c r="Y504" s="18"/>
    </row>
    <row r="505" spans="1:25" s="6" customFormat="1" x14ac:dyDescent="0.25">
      <c r="A505" s="10"/>
      <c r="B505" s="2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8" t="str">
        <f t="shared" si="39"/>
        <v/>
      </c>
      <c r="O505" s="18"/>
      <c r="P505" s="19">
        <f t="shared" si="40"/>
        <v>0</v>
      </c>
      <c r="Q505" s="19">
        <f t="shared" si="41"/>
        <v>0</v>
      </c>
      <c r="R505" s="19">
        <f t="shared" si="42"/>
        <v>0</v>
      </c>
      <c r="S505" s="19">
        <f t="shared" si="43"/>
        <v>1</v>
      </c>
      <c r="T505" s="18"/>
      <c r="U505" s="18"/>
      <c r="V505" s="18"/>
      <c r="W505" s="18"/>
      <c r="X505" s="18"/>
      <c r="Y505" s="18"/>
    </row>
    <row r="506" spans="1:25" s="6" customFormat="1" x14ac:dyDescent="0.25">
      <c r="A506" s="10"/>
      <c r="B506" s="2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8" t="str">
        <f t="shared" si="39"/>
        <v/>
      </c>
      <c r="O506" s="18"/>
      <c r="P506" s="19">
        <f t="shared" si="40"/>
        <v>0</v>
      </c>
      <c r="Q506" s="19">
        <f t="shared" si="41"/>
        <v>0</v>
      </c>
      <c r="R506" s="19">
        <f t="shared" si="42"/>
        <v>0</v>
      </c>
      <c r="S506" s="19">
        <f t="shared" si="43"/>
        <v>1</v>
      </c>
      <c r="T506" s="18"/>
      <c r="U506" s="18"/>
      <c r="V506" s="18"/>
      <c r="W506" s="18"/>
      <c r="X506" s="18"/>
      <c r="Y506" s="18"/>
    </row>
    <row r="507" spans="1:25" s="6" customFormat="1" x14ac:dyDescent="0.25">
      <c r="A507" s="10"/>
      <c r="B507" s="2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8" t="str">
        <f t="shared" si="39"/>
        <v/>
      </c>
      <c r="O507" s="18"/>
      <c r="P507" s="19">
        <f t="shared" si="40"/>
        <v>0</v>
      </c>
      <c r="Q507" s="19">
        <f t="shared" si="41"/>
        <v>0</v>
      </c>
      <c r="R507" s="19">
        <f t="shared" si="42"/>
        <v>0</v>
      </c>
      <c r="S507" s="19">
        <f t="shared" si="43"/>
        <v>1</v>
      </c>
      <c r="T507" s="18"/>
      <c r="U507" s="18"/>
      <c r="V507" s="18"/>
      <c r="W507" s="18"/>
      <c r="X507" s="18"/>
      <c r="Y507" s="18"/>
    </row>
    <row r="508" spans="1:25" s="6" customFormat="1" x14ac:dyDescent="0.25">
      <c r="A508" s="10"/>
      <c r="B508" s="2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8" t="str">
        <f t="shared" si="39"/>
        <v/>
      </c>
      <c r="O508" s="18"/>
      <c r="P508" s="19">
        <f t="shared" si="40"/>
        <v>0</v>
      </c>
      <c r="Q508" s="19">
        <f t="shared" si="41"/>
        <v>0</v>
      </c>
      <c r="R508" s="19">
        <f t="shared" si="42"/>
        <v>0</v>
      </c>
      <c r="S508" s="19">
        <f t="shared" si="43"/>
        <v>1</v>
      </c>
      <c r="T508" s="18"/>
      <c r="U508" s="18"/>
      <c r="V508" s="18"/>
      <c r="W508" s="18"/>
      <c r="X508" s="18"/>
      <c r="Y508" s="18"/>
    </row>
    <row r="509" spans="1:25" s="6" customFormat="1" x14ac:dyDescent="0.25">
      <c r="A509" s="10"/>
      <c r="B509" s="2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8" t="str">
        <f t="shared" si="39"/>
        <v/>
      </c>
      <c r="O509" s="18"/>
      <c r="P509" s="19">
        <f t="shared" si="40"/>
        <v>0</v>
      </c>
      <c r="Q509" s="19">
        <f t="shared" si="41"/>
        <v>0</v>
      </c>
      <c r="R509" s="19">
        <f t="shared" si="42"/>
        <v>0</v>
      </c>
      <c r="S509" s="19">
        <f t="shared" si="43"/>
        <v>1</v>
      </c>
      <c r="T509" s="18"/>
      <c r="U509" s="18"/>
      <c r="V509" s="18"/>
      <c r="W509" s="18"/>
      <c r="X509" s="18"/>
      <c r="Y509" s="18"/>
    </row>
    <row r="510" spans="1:25" s="6" customFormat="1" x14ac:dyDescent="0.25">
      <c r="A510" s="10"/>
      <c r="B510" s="2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8" t="str">
        <f t="shared" si="39"/>
        <v/>
      </c>
      <c r="O510" s="18"/>
      <c r="P510" s="19">
        <f t="shared" si="40"/>
        <v>0</v>
      </c>
      <c r="Q510" s="19">
        <f t="shared" si="41"/>
        <v>0</v>
      </c>
      <c r="R510" s="19">
        <f t="shared" si="42"/>
        <v>0</v>
      </c>
      <c r="S510" s="19">
        <f t="shared" si="43"/>
        <v>1</v>
      </c>
      <c r="T510" s="18"/>
      <c r="U510" s="18"/>
      <c r="V510" s="18"/>
      <c r="W510" s="18"/>
      <c r="X510" s="18"/>
      <c r="Y510" s="18"/>
    </row>
    <row r="511" spans="1:25" s="6" customFormat="1" x14ac:dyDescent="0.25">
      <c r="A511" s="10"/>
      <c r="B511" s="2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8" t="str">
        <f t="shared" si="39"/>
        <v/>
      </c>
      <c r="O511" s="18"/>
      <c r="P511" s="19">
        <f t="shared" si="40"/>
        <v>0</v>
      </c>
      <c r="Q511" s="19">
        <f t="shared" si="41"/>
        <v>0</v>
      </c>
      <c r="R511" s="19">
        <f t="shared" si="42"/>
        <v>0</v>
      </c>
      <c r="S511" s="19">
        <f t="shared" si="43"/>
        <v>1</v>
      </c>
      <c r="T511" s="18"/>
      <c r="U511" s="18"/>
      <c r="V511" s="18"/>
      <c r="W511" s="18"/>
      <c r="X511" s="18"/>
      <c r="Y511" s="18"/>
    </row>
    <row r="512" spans="1:25" s="6" customFormat="1" x14ac:dyDescent="0.25">
      <c r="A512" s="10"/>
      <c r="B512" s="21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8" t="str">
        <f t="shared" si="39"/>
        <v/>
      </c>
      <c r="O512" s="18"/>
      <c r="P512" s="19">
        <f t="shared" si="40"/>
        <v>0</v>
      </c>
      <c r="Q512" s="19">
        <f t="shared" si="41"/>
        <v>0</v>
      </c>
      <c r="R512" s="19">
        <f t="shared" si="42"/>
        <v>0</v>
      </c>
      <c r="S512" s="19">
        <f t="shared" si="43"/>
        <v>1</v>
      </c>
      <c r="T512" s="18"/>
      <c r="U512" s="18"/>
      <c r="V512" s="18"/>
      <c r="W512" s="18"/>
      <c r="X512" s="18"/>
      <c r="Y512" s="18"/>
    </row>
    <row r="513" spans="1:25" s="6" customFormat="1" x14ac:dyDescent="0.25">
      <c r="A513" s="10"/>
      <c r="B513" s="2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8" t="str">
        <f t="shared" si="39"/>
        <v/>
      </c>
      <c r="O513" s="18"/>
      <c r="P513" s="19">
        <f t="shared" si="40"/>
        <v>0</v>
      </c>
      <c r="Q513" s="19">
        <f t="shared" si="41"/>
        <v>0</v>
      </c>
      <c r="R513" s="19">
        <f t="shared" si="42"/>
        <v>0</v>
      </c>
      <c r="S513" s="19">
        <f t="shared" si="43"/>
        <v>1</v>
      </c>
      <c r="T513" s="18"/>
      <c r="U513" s="18"/>
      <c r="V513" s="18"/>
      <c r="W513" s="18"/>
      <c r="X513" s="18"/>
      <c r="Y513" s="18"/>
    </row>
    <row r="514" spans="1:25" s="6" customFormat="1" x14ac:dyDescent="0.25">
      <c r="A514" s="10"/>
      <c r="B514" s="2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8" t="str">
        <f t="shared" si="39"/>
        <v/>
      </c>
      <c r="O514" s="18"/>
      <c r="P514" s="19">
        <f t="shared" si="40"/>
        <v>0</v>
      </c>
      <c r="Q514" s="19">
        <f t="shared" si="41"/>
        <v>0</v>
      </c>
      <c r="R514" s="19">
        <f t="shared" si="42"/>
        <v>0</v>
      </c>
      <c r="S514" s="19">
        <f t="shared" si="43"/>
        <v>1</v>
      </c>
      <c r="T514" s="18"/>
      <c r="U514" s="18"/>
      <c r="V514" s="18"/>
      <c r="W514" s="18"/>
      <c r="X514" s="18"/>
      <c r="Y514" s="18"/>
    </row>
    <row r="515" spans="1:25" s="6" customFormat="1" x14ac:dyDescent="0.25">
      <c r="A515" s="10"/>
      <c r="B515" s="2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8" t="str">
        <f t="shared" si="39"/>
        <v/>
      </c>
      <c r="O515" s="18"/>
      <c r="P515" s="19">
        <f t="shared" si="40"/>
        <v>0</v>
      </c>
      <c r="Q515" s="19">
        <f t="shared" si="41"/>
        <v>0</v>
      </c>
      <c r="R515" s="19">
        <f t="shared" si="42"/>
        <v>0</v>
      </c>
      <c r="S515" s="19">
        <f t="shared" si="43"/>
        <v>1</v>
      </c>
      <c r="T515" s="18"/>
      <c r="U515" s="18"/>
      <c r="V515" s="18"/>
      <c r="W515" s="18"/>
      <c r="X515" s="18"/>
      <c r="Y515" s="18"/>
    </row>
    <row r="516" spans="1:25" s="6" customFormat="1" x14ac:dyDescent="0.25">
      <c r="A516" s="10"/>
      <c r="B516" s="2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8" t="str">
        <f t="shared" ref="N516:N579" si="44">IF(CONCATENATE(K516,L516,M516)="","",IF(S516=0,"-",SUM(K516:M516)))</f>
        <v/>
      </c>
      <c r="O516" s="18"/>
      <c r="P516" s="19">
        <f t="shared" ref="P516:P579" si="45">IF(K516&gt;4,-1, K516)</f>
        <v>0</v>
      </c>
      <c r="Q516" s="19">
        <f t="shared" ref="Q516:Q579" si="46">IF(L516&gt;4,-1, L516)</f>
        <v>0</v>
      </c>
      <c r="R516" s="19">
        <f t="shared" ref="R516:R579" si="47">IF(M516&gt;4,-1, M516)</f>
        <v>0</v>
      </c>
      <c r="S516" s="19">
        <f t="shared" ref="S516:S579" si="48">IF(MIN(P516:R516)&lt;0,0,1)</f>
        <v>1</v>
      </c>
      <c r="T516" s="18"/>
      <c r="U516" s="18"/>
      <c r="V516" s="18"/>
      <c r="W516" s="18"/>
      <c r="X516" s="18"/>
      <c r="Y516" s="18"/>
    </row>
    <row r="517" spans="1:25" s="6" customFormat="1" x14ac:dyDescent="0.25">
      <c r="A517" s="10"/>
      <c r="B517" s="2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8" t="str">
        <f t="shared" si="44"/>
        <v/>
      </c>
      <c r="O517" s="18"/>
      <c r="P517" s="19">
        <f t="shared" si="45"/>
        <v>0</v>
      </c>
      <c r="Q517" s="19">
        <f t="shared" si="46"/>
        <v>0</v>
      </c>
      <c r="R517" s="19">
        <f t="shared" si="47"/>
        <v>0</v>
      </c>
      <c r="S517" s="19">
        <f t="shared" si="48"/>
        <v>1</v>
      </c>
      <c r="T517" s="18"/>
      <c r="U517" s="18"/>
      <c r="V517" s="18"/>
      <c r="W517" s="18"/>
      <c r="X517" s="18"/>
      <c r="Y517" s="18"/>
    </row>
    <row r="518" spans="1:25" s="6" customFormat="1" x14ac:dyDescent="0.25">
      <c r="A518" s="10"/>
      <c r="B518" s="2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8" t="str">
        <f t="shared" si="44"/>
        <v/>
      </c>
      <c r="O518" s="18"/>
      <c r="P518" s="19">
        <f t="shared" si="45"/>
        <v>0</v>
      </c>
      <c r="Q518" s="19">
        <f t="shared" si="46"/>
        <v>0</v>
      </c>
      <c r="R518" s="19">
        <f t="shared" si="47"/>
        <v>0</v>
      </c>
      <c r="S518" s="19">
        <f t="shared" si="48"/>
        <v>1</v>
      </c>
      <c r="T518" s="18"/>
      <c r="U518" s="18"/>
      <c r="V518" s="18"/>
      <c r="W518" s="18"/>
      <c r="X518" s="18"/>
      <c r="Y518" s="18"/>
    </row>
    <row r="519" spans="1:25" s="6" customFormat="1" x14ac:dyDescent="0.25">
      <c r="A519" s="10"/>
      <c r="B519" s="2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8" t="str">
        <f t="shared" si="44"/>
        <v/>
      </c>
      <c r="O519" s="18"/>
      <c r="P519" s="19">
        <f t="shared" si="45"/>
        <v>0</v>
      </c>
      <c r="Q519" s="19">
        <f t="shared" si="46"/>
        <v>0</v>
      </c>
      <c r="R519" s="19">
        <f t="shared" si="47"/>
        <v>0</v>
      </c>
      <c r="S519" s="19">
        <f t="shared" si="48"/>
        <v>1</v>
      </c>
      <c r="T519" s="18"/>
      <c r="U519" s="18"/>
      <c r="V519" s="18"/>
      <c r="W519" s="18"/>
      <c r="X519" s="18"/>
      <c r="Y519" s="18"/>
    </row>
    <row r="520" spans="1:25" s="6" customFormat="1" x14ac:dyDescent="0.25">
      <c r="A520" s="10"/>
      <c r="B520" s="2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8" t="str">
        <f t="shared" si="44"/>
        <v/>
      </c>
      <c r="O520" s="18"/>
      <c r="P520" s="19">
        <f t="shared" si="45"/>
        <v>0</v>
      </c>
      <c r="Q520" s="19">
        <f t="shared" si="46"/>
        <v>0</v>
      </c>
      <c r="R520" s="19">
        <f t="shared" si="47"/>
        <v>0</v>
      </c>
      <c r="S520" s="19">
        <f t="shared" si="48"/>
        <v>1</v>
      </c>
      <c r="T520" s="18"/>
      <c r="U520" s="18"/>
      <c r="V520" s="18"/>
      <c r="W520" s="18"/>
      <c r="X520" s="18"/>
      <c r="Y520" s="18"/>
    </row>
    <row r="521" spans="1:25" s="6" customFormat="1" x14ac:dyDescent="0.25">
      <c r="A521" s="10"/>
      <c r="B521" s="2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8" t="str">
        <f t="shared" si="44"/>
        <v/>
      </c>
      <c r="O521" s="18"/>
      <c r="P521" s="19">
        <f t="shared" si="45"/>
        <v>0</v>
      </c>
      <c r="Q521" s="19">
        <f t="shared" si="46"/>
        <v>0</v>
      </c>
      <c r="R521" s="19">
        <f t="shared" si="47"/>
        <v>0</v>
      </c>
      <c r="S521" s="19">
        <f t="shared" si="48"/>
        <v>1</v>
      </c>
      <c r="T521" s="18"/>
      <c r="U521" s="18"/>
      <c r="V521" s="18"/>
      <c r="W521" s="18"/>
      <c r="X521" s="18"/>
      <c r="Y521" s="18"/>
    </row>
    <row r="522" spans="1:25" s="6" customFormat="1" x14ac:dyDescent="0.25">
      <c r="A522" s="10"/>
      <c r="B522" s="2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8" t="str">
        <f t="shared" si="44"/>
        <v/>
      </c>
      <c r="O522" s="18"/>
      <c r="P522" s="19">
        <f t="shared" si="45"/>
        <v>0</v>
      </c>
      <c r="Q522" s="19">
        <f t="shared" si="46"/>
        <v>0</v>
      </c>
      <c r="R522" s="19">
        <f t="shared" si="47"/>
        <v>0</v>
      </c>
      <c r="S522" s="19">
        <f t="shared" si="48"/>
        <v>1</v>
      </c>
      <c r="T522" s="18"/>
      <c r="U522" s="18"/>
      <c r="V522" s="18"/>
      <c r="W522" s="18"/>
      <c r="X522" s="18"/>
      <c r="Y522" s="18"/>
    </row>
    <row r="523" spans="1:25" s="6" customFormat="1" x14ac:dyDescent="0.25">
      <c r="A523" s="10"/>
      <c r="B523" s="2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8" t="str">
        <f t="shared" si="44"/>
        <v/>
      </c>
      <c r="O523" s="18"/>
      <c r="P523" s="19">
        <f t="shared" si="45"/>
        <v>0</v>
      </c>
      <c r="Q523" s="19">
        <f t="shared" si="46"/>
        <v>0</v>
      </c>
      <c r="R523" s="19">
        <f t="shared" si="47"/>
        <v>0</v>
      </c>
      <c r="S523" s="19">
        <f t="shared" si="48"/>
        <v>1</v>
      </c>
      <c r="T523" s="18"/>
      <c r="U523" s="18"/>
      <c r="V523" s="18"/>
      <c r="W523" s="18"/>
      <c r="X523" s="18"/>
      <c r="Y523" s="18"/>
    </row>
    <row r="524" spans="1:25" s="6" customFormat="1" x14ac:dyDescent="0.25">
      <c r="A524" s="10"/>
      <c r="B524" s="2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8" t="str">
        <f t="shared" si="44"/>
        <v/>
      </c>
      <c r="O524" s="18"/>
      <c r="P524" s="19">
        <f t="shared" si="45"/>
        <v>0</v>
      </c>
      <c r="Q524" s="19">
        <f t="shared" si="46"/>
        <v>0</v>
      </c>
      <c r="R524" s="19">
        <f t="shared" si="47"/>
        <v>0</v>
      </c>
      <c r="S524" s="19">
        <f t="shared" si="48"/>
        <v>1</v>
      </c>
      <c r="T524" s="18"/>
      <c r="U524" s="18"/>
      <c r="V524" s="18"/>
      <c r="W524" s="18"/>
      <c r="X524" s="18"/>
      <c r="Y524" s="18"/>
    </row>
    <row r="525" spans="1:25" s="6" customFormat="1" x14ac:dyDescent="0.25">
      <c r="A525" s="10"/>
      <c r="B525" s="2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8" t="str">
        <f t="shared" si="44"/>
        <v/>
      </c>
      <c r="O525" s="18"/>
      <c r="P525" s="19">
        <f t="shared" si="45"/>
        <v>0</v>
      </c>
      <c r="Q525" s="19">
        <f t="shared" si="46"/>
        <v>0</v>
      </c>
      <c r="R525" s="19">
        <f t="shared" si="47"/>
        <v>0</v>
      </c>
      <c r="S525" s="19">
        <f t="shared" si="48"/>
        <v>1</v>
      </c>
      <c r="T525" s="18"/>
      <c r="U525" s="18"/>
      <c r="V525" s="18"/>
      <c r="W525" s="18"/>
      <c r="X525" s="18"/>
      <c r="Y525" s="18"/>
    </row>
    <row r="526" spans="1:25" s="6" customFormat="1" x14ac:dyDescent="0.25">
      <c r="A526" s="10"/>
      <c r="B526" s="2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8" t="str">
        <f t="shared" si="44"/>
        <v/>
      </c>
      <c r="O526" s="18"/>
      <c r="P526" s="19">
        <f t="shared" si="45"/>
        <v>0</v>
      </c>
      <c r="Q526" s="19">
        <f t="shared" si="46"/>
        <v>0</v>
      </c>
      <c r="R526" s="19">
        <f t="shared" si="47"/>
        <v>0</v>
      </c>
      <c r="S526" s="19">
        <f t="shared" si="48"/>
        <v>1</v>
      </c>
      <c r="T526" s="18"/>
      <c r="U526" s="18"/>
      <c r="V526" s="18"/>
      <c r="W526" s="18"/>
      <c r="X526" s="18"/>
      <c r="Y526" s="18"/>
    </row>
    <row r="527" spans="1:25" s="6" customFormat="1" x14ac:dyDescent="0.25">
      <c r="A527" s="10"/>
      <c r="B527" s="2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8" t="str">
        <f t="shared" si="44"/>
        <v/>
      </c>
      <c r="O527" s="18"/>
      <c r="P527" s="19">
        <f t="shared" si="45"/>
        <v>0</v>
      </c>
      <c r="Q527" s="19">
        <f t="shared" si="46"/>
        <v>0</v>
      </c>
      <c r="R527" s="19">
        <f t="shared" si="47"/>
        <v>0</v>
      </c>
      <c r="S527" s="19">
        <f t="shared" si="48"/>
        <v>1</v>
      </c>
      <c r="T527" s="18"/>
      <c r="U527" s="18"/>
      <c r="V527" s="18"/>
      <c r="W527" s="18"/>
      <c r="X527" s="18"/>
      <c r="Y527" s="18"/>
    </row>
    <row r="528" spans="1:25" s="6" customFormat="1" x14ac:dyDescent="0.25">
      <c r="A528" s="10"/>
      <c r="B528" s="2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8" t="str">
        <f t="shared" si="44"/>
        <v/>
      </c>
      <c r="O528" s="18"/>
      <c r="P528" s="19">
        <f t="shared" si="45"/>
        <v>0</v>
      </c>
      <c r="Q528" s="19">
        <f t="shared" si="46"/>
        <v>0</v>
      </c>
      <c r="R528" s="19">
        <f t="shared" si="47"/>
        <v>0</v>
      </c>
      <c r="S528" s="19">
        <f t="shared" si="48"/>
        <v>1</v>
      </c>
      <c r="T528" s="18"/>
      <c r="U528" s="18"/>
      <c r="V528" s="18"/>
      <c r="W528" s="18"/>
      <c r="X528" s="18"/>
      <c r="Y528" s="18"/>
    </row>
    <row r="529" spans="1:25" s="6" customFormat="1" x14ac:dyDescent="0.25">
      <c r="A529" s="10"/>
      <c r="B529" s="2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8" t="str">
        <f t="shared" si="44"/>
        <v/>
      </c>
      <c r="O529" s="18"/>
      <c r="P529" s="19">
        <f t="shared" si="45"/>
        <v>0</v>
      </c>
      <c r="Q529" s="19">
        <f t="shared" si="46"/>
        <v>0</v>
      </c>
      <c r="R529" s="19">
        <f t="shared" si="47"/>
        <v>0</v>
      </c>
      <c r="S529" s="19">
        <f t="shared" si="48"/>
        <v>1</v>
      </c>
      <c r="T529" s="18"/>
      <c r="U529" s="18"/>
      <c r="V529" s="18"/>
      <c r="W529" s="18"/>
      <c r="X529" s="18"/>
      <c r="Y529" s="18"/>
    </row>
    <row r="530" spans="1:25" s="6" customFormat="1" x14ac:dyDescent="0.25">
      <c r="A530" s="10"/>
      <c r="B530" s="2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8" t="str">
        <f t="shared" si="44"/>
        <v/>
      </c>
      <c r="O530" s="18"/>
      <c r="P530" s="19">
        <f t="shared" si="45"/>
        <v>0</v>
      </c>
      <c r="Q530" s="19">
        <f t="shared" si="46"/>
        <v>0</v>
      </c>
      <c r="R530" s="19">
        <f t="shared" si="47"/>
        <v>0</v>
      </c>
      <c r="S530" s="19">
        <f t="shared" si="48"/>
        <v>1</v>
      </c>
      <c r="T530" s="18"/>
      <c r="U530" s="18"/>
      <c r="V530" s="18"/>
      <c r="W530" s="18"/>
      <c r="X530" s="18"/>
      <c r="Y530" s="18"/>
    </row>
    <row r="531" spans="1:25" s="6" customFormat="1" x14ac:dyDescent="0.25">
      <c r="A531" s="10"/>
      <c r="B531" s="2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8" t="str">
        <f t="shared" si="44"/>
        <v/>
      </c>
      <c r="O531" s="18"/>
      <c r="P531" s="19">
        <f t="shared" si="45"/>
        <v>0</v>
      </c>
      <c r="Q531" s="19">
        <f t="shared" si="46"/>
        <v>0</v>
      </c>
      <c r="R531" s="19">
        <f t="shared" si="47"/>
        <v>0</v>
      </c>
      <c r="S531" s="19">
        <f t="shared" si="48"/>
        <v>1</v>
      </c>
      <c r="T531" s="18"/>
      <c r="U531" s="18"/>
      <c r="V531" s="18"/>
      <c r="W531" s="18"/>
      <c r="X531" s="18"/>
      <c r="Y531" s="18"/>
    </row>
    <row r="532" spans="1:25" s="6" customFormat="1" x14ac:dyDescent="0.25">
      <c r="A532" s="10"/>
      <c r="B532" s="2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8" t="str">
        <f t="shared" si="44"/>
        <v/>
      </c>
      <c r="O532" s="18"/>
      <c r="P532" s="19">
        <f t="shared" si="45"/>
        <v>0</v>
      </c>
      <c r="Q532" s="19">
        <f t="shared" si="46"/>
        <v>0</v>
      </c>
      <c r="R532" s="19">
        <f t="shared" si="47"/>
        <v>0</v>
      </c>
      <c r="S532" s="19">
        <f t="shared" si="48"/>
        <v>1</v>
      </c>
      <c r="T532" s="18"/>
      <c r="U532" s="18"/>
      <c r="V532" s="18"/>
      <c r="W532" s="18"/>
      <c r="X532" s="18"/>
      <c r="Y532" s="18"/>
    </row>
    <row r="533" spans="1:25" s="6" customFormat="1" x14ac:dyDescent="0.25">
      <c r="A533" s="10"/>
      <c r="B533" s="2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8" t="str">
        <f t="shared" si="44"/>
        <v/>
      </c>
      <c r="O533" s="18"/>
      <c r="P533" s="19">
        <f t="shared" si="45"/>
        <v>0</v>
      </c>
      <c r="Q533" s="19">
        <f t="shared" si="46"/>
        <v>0</v>
      </c>
      <c r="R533" s="19">
        <f t="shared" si="47"/>
        <v>0</v>
      </c>
      <c r="S533" s="19">
        <f t="shared" si="48"/>
        <v>1</v>
      </c>
      <c r="T533" s="18"/>
      <c r="U533" s="18"/>
      <c r="V533" s="18"/>
      <c r="W533" s="18"/>
      <c r="X533" s="18"/>
      <c r="Y533" s="18"/>
    </row>
    <row r="534" spans="1:25" s="6" customFormat="1" x14ac:dyDescent="0.25">
      <c r="A534" s="10"/>
      <c r="B534" s="2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8" t="str">
        <f t="shared" si="44"/>
        <v/>
      </c>
      <c r="O534" s="18"/>
      <c r="P534" s="19">
        <f t="shared" si="45"/>
        <v>0</v>
      </c>
      <c r="Q534" s="19">
        <f t="shared" si="46"/>
        <v>0</v>
      </c>
      <c r="R534" s="19">
        <f t="shared" si="47"/>
        <v>0</v>
      </c>
      <c r="S534" s="19">
        <f t="shared" si="48"/>
        <v>1</v>
      </c>
      <c r="T534" s="18"/>
      <c r="U534" s="18"/>
      <c r="V534" s="18"/>
      <c r="W534" s="18"/>
      <c r="X534" s="18"/>
      <c r="Y534" s="18"/>
    </row>
    <row r="535" spans="1:25" s="6" customFormat="1" x14ac:dyDescent="0.25">
      <c r="A535" s="10"/>
      <c r="B535" s="2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8" t="str">
        <f t="shared" si="44"/>
        <v/>
      </c>
      <c r="O535" s="18"/>
      <c r="P535" s="19">
        <f t="shared" si="45"/>
        <v>0</v>
      </c>
      <c r="Q535" s="19">
        <f t="shared" si="46"/>
        <v>0</v>
      </c>
      <c r="R535" s="19">
        <f t="shared" si="47"/>
        <v>0</v>
      </c>
      <c r="S535" s="19">
        <f t="shared" si="48"/>
        <v>1</v>
      </c>
      <c r="T535" s="18"/>
      <c r="U535" s="18"/>
      <c r="V535" s="18"/>
      <c r="W535" s="18"/>
      <c r="X535" s="18"/>
      <c r="Y535" s="18"/>
    </row>
    <row r="536" spans="1:25" s="6" customFormat="1" x14ac:dyDescent="0.25">
      <c r="A536" s="10"/>
      <c r="B536" s="2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8" t="str">
        <f t="shared" si="44"/>
        <v/>
      </c>
      <c r="O536" s="18"/>
      <c r="P536" s="19">
        <f t="shared" si="45"/>
        <v>0</v>
      </c>
      <c r="Q536" s="19">
        <f t="shared" si="46"/>
        <v>0</v>
      </c>
      <c r="R536" s="19">
        <f t="shared" si="47"/>
        <v>0</v>
      </c>
      <c r="S536" s="19">
        <f t="shared" si="48"/>
        <v>1</v>
      </c>
      <c r="T536" s="18"/>
      <c r="U536" s="18"/>
      <c r="V536" s="18"/>
      <c r="W536" s="18"/>
      <c r="X536" s="18"/>
      <c r="Y536" s="18"/>
    </row>
    <row r="537" spans="1:25" s="6" customFormat="1" x14ac:dyDescent="0.25">
      <c r="A537" s="10"/>
      <c r="B537" s="2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8" t="str">
        <f t="shared" si="44"/>
        <v/>
      </c>
      <c r="O537" s="18"/>
      <c r="P537" s="19">
        <f t="shared" si="45"/>
        <v>0</v>
      </c>
      <c r="Q537" s="19">
        <f t="shared" si="46"/>
        <v>0</v>
      </c>
      <c r="R537" s="19">
        <f t="shared" si="47"/>
        <v>0</v>
      </c>
      <c r="S537" s="19">
        <f t="shared" si="48"/>
        <v>1</v>
      </c>
      <c r="T537" s="18"/>
      <c r="U537" s="18"/>
      <c r="V537" s="18"/>
      <c r="W537" s="18"/>
      <c r="X537" s="18"/>
      <c r="Y537" s="18"/>
    </row>
    <row r="538" spans="1:25" s="6" customFormat="1" x14ac:dyDescent="0.25">
      <c r="A538" s="10"/>
      <c r="B538" s="2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8" t="str">
        <f t="shared" si="44"/>
        <v/>
      </c>
      <c r="O538" s="18"/>
      <c r="P538" s="19">
        <f t="shared" si="45"/>
        <v>0</v>
      </c>
      <c r="Q538" s="19">
        <f t="shared" si="46"/>
        <v>0</v>
      </c>
      <c r="R538" s="19">
        <f t="shared" si="47"/>
        <v>0</v>
      </c>
      <c r="S538" s="19">
        <f t="shared" si="48"/>
        <v>1</v>
      </c>
      <c r="T538" s="18"/>
      <c r="U538" s="18"/>
      <c r="V538" s="18"/>
      <c r="W538" s="18"/>
      <c r="X538" s="18"/>
      <c r="Y538" s="18"/>
    </row>
    <row r="539" spans="1:25" s="6" customFormat="1" x14ac:dyDescent="0.25">
      <c r="A539" s="10"/>
      <c r="B539" s="2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8" t="str">
        <f t="shared" si="44"/>
        <v/>
      </c>
      <c r="O539" s="18"/>
      <c r="P539" s="19">
        <f t="shared" si="45"/>
        <v>0</v>
      </c>
      <c r="Q539" s="19">
        <f t="shared" si="46"/>
        <v>0</v>
      </c>
      <c r="R539" s="19">
        <f t="shared" si="47"/>
        <v>0</v>
      </c>
      <c r="S539" s="19">
        <f t="shared" si="48"/>
        <v>1</v>
      </c>
      <c r="T539" s="18"/>
      <c r="U539" s="18"/>
      <c r="V539" s="18"/>
      <c r="W539" s="18"/>
      <c r="X539" s="18"/>
      <c r="Y539" s="18"/>
    </row>
    <row r="540" spans="1:25" s="6" customFormat="1" x14ac:dyDescent="0.25">
      <c r="A540" s="10"/>
      <c r="B540" s="2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8" t="str">
        <f t="shared" si="44"/>
        <v/>
      </c>
      <c r="O540" s="18"/>
      <c r="P540" s="19">
        <f t="shared" si="45"/>
        <v>0</v>
      </c>
      <c r="Q540" s="19">
        <f t="shared" si="46"/>
        <v>0</v>
      </c>
      <c r="R540" s="19">
        <f t="shared" si="47"/>
        <v>0</v>
      </c>
      <c r="S540" s="19">
        <f t="shared" si="48"/>
        <v>1</v>
      </c>
      <c r="T540" s="18"/>
      <c r="U540" s="18"/>
      <c r="V540" s="18"/>
      <c r="W540" s="18"/>
      <c r="X540" s="18"/>
      <c r="Y540" s="18"/>
    </row>
    <row r="541" spans="1:25" s="6" customFormat="1" x14ac:dyDescent="0.25">
      <c r="A541" s="10"/>
      <c r="B541" s="2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8" t="str">
        <f t="shared" si="44"/>
        <v/>
      </c>
      <c r="O541" s="18"/>
      <c r="P541" s="19">
        <f t="shared" si="45"/>
        <v>0</v>
      </c>
      <c r="Q541" s="19">
        <f t="shared" si="46"/>
        <v>0</v>
      </c>
      <c r="R541" s="19">
        <f t="shared" si="47"/>
        <v>0</v>
      </c>
      <c r="S541" s="19">
        <f t="shared" si="48"/>
        <v>1</v>
      </c>
      <c r="T541" s="18"/>
      <c r="U541" s="18"/>
      <c r="V541" s="18"/>
      <c r="W541" s="18"/>
      <c r="X541" s="18"/>
      <c r="Y541" s="18"/>
    </row>
    <row r="542" spans="1:25" s="6" customFormat="1" x14ac:dyDescent="0.25">
      <c r="A542" s="10"/>
      <c r="B542" s="2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8" t="str">
        <f t="shared" si="44"/>
        <v/>
      </c>
      <c r="O542" s="18"/>
      <c r="P542" s="19">
        <f t="shared" si="45"/>
        <v>0</v>
      </c>
      <c r="Q542" s="19">
        <f t="shared" si="46"/>
        <v>0</v>
      </c>
      <c r="R542" s="19">
        <f t="shared" si="47"/>
        <v>0</v>
      </c>
      <c r="S542" s="19">
        <f t="shared" si="48"/>
        <v>1</v>
      </c>
      <c r="T542" s="18"/>
      <c r="U542" s="18"/>
      <c r="V542" s="18"/>
      <c r="W542" s="18"/>
      <c r="X542" s="18"/>
      <c r="Y542" s="18"/>
    </row>
    <row r="543" spans="1:25" s="6" customFormat="1" x14ac:dyDescent="0.25">
      <c r="A543" s="10"/>
      <c r="B543" s="2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8" t="str">
        <f t="shared" si="44"/>
        <v/>
      </c>
      <c r="O543" s="18"/>
      <c r="P543" s="19">
        <f t="shared" si="45"/>
        <v>0</v>
      </c>
      <c r="Q543" s="19">
        <f t="shared" si="46"/>
        <v>0</v>
      </c>
      <c r="R543" s="19">
        <f t="shared" si="47"/>
        <v>0</v>
      </c>
      <c r="S543" s="19">
        <f t="shared" si="48"/>
        <v>1</v>
      </c>
      <c r="T543" s="18"/>
      <c r="U543" s="18"/>
      <c r="V543" s="18"/>
      <c r="W543" s="18"/>
      <c r="X543" s="18"/>
      <c r="Y543" s="18"/>
    </row>
    <row r="544" spans="1:25" s="6" customFormat="1" x14ac:dyDescent="0.25">
      <c r="A544" s="10"/>
      <c r="B544" s="2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8" t="str">
        <f t="shared" si="44"/>
        <v/>
      </c>
      <c r="O544" s="18"/>
      <c r="P544" s="19">
        <f t="shared" si="45"/>
        <v>0</v>
      </c>
      <c r="Q544" s="19">
        <f t="shared" si="46"/>
        <v>0</v>
      </c>
      <c r="R544" s="19">
        <f t="shared" si="47"/>
        <v>0</v>
      </c>
      <c r="S544" s="19">
        <f t="shared" si="48"/>
        <v>1</v>
      </c>
      <c r="T544" s="18"/>
      <c r="U544" s="18"/>
      <c r="V544" s="18"/>
      <c r="W544" s="18"/>
      <c r="X544" s="18"/>
      <c r="Y544" s="18"/>
    </row>
    <row r="545" spans="1:25" s="6" customFormat="1" x14ac:dyDescent="0.25">
      <c r="A545" s="10"/>
      <c r="B545" s="2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8" t="str">
        <f t="shared" si="44"/>
        <v/>
      </c>
      <c r="O545" s="18"/>
      <c r="P545" s="19">
        <f t="shared" si="45"/>
        <v>0</v>
      </c>
      <c r="Q545" s="19">
        <f t="shared" si="46"/>
        <v>0</v>
      </c>
      <c r="R545" s="19">
        <f t="shared" si="47"/>
        <v>0</v>
      </c>
      <c r="S545" s="19">
        <f t="shared" si="48"/>
        <v>1</v>
      </c>
      <c r="T545" s="18"/>
      <c r="U545" s="18"/>
      <c r="V545" s="18"/>
      <c r="W545" s="18"/>
      <c r="X545" s="18"/>
      <c r="Y545" s="18"/>
    </row>
    <row r="546" spans="1:25" s="6" customFormat="1" x14ac:dyDescent="0.25">
      <c r="A546" s="10"/>
      <c r="B546" s="2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8" t="str">
        <f t="shared" si="44"/>
        <v/>
      </c>
      <c r="O546" s="18"/>
      <c r="P546" s="19">
        <f t="shared" si="45"/>
        <v>0</v>
      </c>
      <c r="Q546" s="19">
        <f t="shared" si="46"/>
        <v>0</v>
      </c>
      <c r="R546" s="19">
        <f t="shared" si="47"/>
        <v>0</v>
      </c>
      <c r="S546" s="19">
        <f t="shared" si="48"/>
        <v>1</v>
      </c>
      <c r="T546" s="18"/>
      <c r="U546" s="18"/>
      <c r="V546" s="18"/>
      <c r="W546" s="18"/>
      <c r="X546" s="18"/>
      <c r="Y546" s="18"/>
    </row>
    <row r="547" spans="1:25" s="6" customFormat="1" x14ac:dyDescent="0.25">
      <c r="A547" s="10"/>
      <c r="B547" s="2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8" t="str">
        <f t="shared" si="44"/>
        <v/>
      </c>
      <c r="O547" s="18"/>
      <c r="P547" s="19">
        <f t="shared" si="45"/>
        <v>0</v>
      </c>
      <c r="Q547" s="19">
        <f t="shared" si="46"/>
        <v>0</v>
      </c>
      <c r="R547" s="19">
        <f t="shared" si="47"/>
        <v>0</v>
      </c>
      <c r="S547" s="19">
        <f t="shared" si="48"/>
        <v>1</v>
      </c>
      <c r="T547" s="18"/>
      <c r="U547" s="18"/>
      <c r="V547" s="18"/>
      <c r="W547" s="18"/>
      <c r="X547" s="18"/>
      <c r="Y547" s="18"/>
    </row>
    <row r="548" spans="1:25" s="6" customFormat="1" x14ac:dyDescent="0.25">
      <c r="A548" s="10"/>
      <c r="B548" s="2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8" t="str">
        <f t="shared" si="44"/>
        <v/>
      </c>
      <c r="O548" s="18"/>
      <c r="P548" s="19">
        <f t="shared" si="45"/>
        <v>0</v>
      </c>
      <c r="Q548" s="19">
        <f t="shared" si="46"/>
        <v>0</v>
      </c>
      <c r="R548" s="19">
        <f t="shared" si="47"/>
        <v>0</v>
      </c>
      <c r="S548" s="19">
        <f t="shared" si="48"/>
        <v>1</v>
      </c>
      <c r="T548" s="18"/>
      <c r="U548" s="18"/>
      <c r="V548" s="18"/>
      <c r="W548" s="18"/>
      <c r="X548" s="18"/>
      <c r="Y548" s="18"/>
    </row>
    <row r="549" spans="1:25" s="6" customFormat="1" x14ac:dyDescent="0.25">
      <c r="A549" s="10"/>
      <c r="B549" s="2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8" t="str">
        <f t="shared" si="44"/>
        <v/>
      </c>
      <c r="O549" s="18"/>
      <c r="P549" s="19">
        <f t="shared" si="45"/>
        <v>0</v>
      </c>
      <c r="Q549" s="19">
        <f t="shared" si="46"/>
        <v>0</v>
      </c>
      <c r="R549" s="19">
        <f t="shared" si="47"/>
        <v>0</v>
      </c>
      <c r="S549" s="19">
        <f t="shared" si="48"/>
        <v>1</v>
      </c>
      <c r="T549" s="18"/>
      <c r="U549" s="18"/>
      <c r="V549" s="18"/>
      <c r="W549" s="18"/>
      <c r="X549" s="18"/>
      <c r="Y549" s="18"/>
    </row>
    <row r="550" spans="1:25" s="6" customFormat="1" x14ac:dyDescent="0.25">
      <c r="A550" s="10"/>
      <c r="B550" s="21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8" t="str">
        <f t="shared" si="44"/>
        <v/>
      </c>
      <c r="O550" s="18"/>
      <c r="P550" s="19">
        <f t="shared" si="45"/>
        <v>0</v>
      </c>
      <c r="Q550" s="19">
        <f t="shared" si="46"/>
        <v>0</v>
      </c>
      <c r="R550" s="19">
        <f t="shared" si="47"/>
        <v>0</v>
      </c>
      <c r="S550" s="19">
        <f t="shared" si="48"/>
        <v>1</v>
      </c>
      <c r="T550" s="18"/>
      <c r="U550" s="18"/>
      <c r="V550" s="18"/>
      <c r="W550" s="18"/>
      <c r="X550" s="18"/>
      <c r="Y550" s="18"/>
    </row>
    <row r="551" spans="1:25" s="6" customFormat="1" x14ac:dyDescent="0.25">
      <c r="A551" s="10"/>
      <c r="B551" s="2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8" t="str">
        <f t="shared" si="44"/>
        <v/>
      </c>
      <c r="O551" s="18"/>
      <c r="P551" s="19">
        <f t="shared" si="45"/>
        <v>0</v>
      </c>
      <c r="Q551" s="19">
        <f t="shared" si="46"/>
        <v>0</v>
      </c>
      <c r="R551" s="19">
        <f t="shared" si="47"/>
        <v>0</v>
      </c>
      <c r="S551" s="19">
        <f t="shared" si="48"/>
        <v>1</v>
      </c>
      <c r="T551" s="18"/>
      <c r="U551" s="18"/>
      <c r="V551" s="18"/>
      <c r="W551" s="18"/>
      <c r="X551" s="18"/>
      <c r="Y551" s="18"/>
    </row>
    <row r="552" spans="1:25" s="6" customFormat="1" x14ac:dyDescent="0.25">
      <c r="A552" s="10"/>
      <c r="B552" s="2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8" t="str">
        <f t="shared" si="44"/>
        <v/>
      </c>
      <c r="O552" s="18"/>
      <c r="P552" s="19">
        <f t="shared" si="45"/>
        <v>0</v>
      </c>
      <c r="Q552" s="19">
        <f t="shared" si="46"/>
        <v>0</v>
      </c>
      <c r="R552" s="19">
        <f t="shared" si="47"/>
        <v>0</v>
      </c>
      <c r="S552" s="19">
        <f t="shared" si="48"/>
        <v>1</v>
      </c>
      <c r="T552" s="18"/>
      <c r="U552" s="18"/>
      <c r="V552" s="18"/>
      <c r="W552" s="18"/>
      <c r="X552" s="18"/>
      <c r="Y552" s="18"/>
    </row>
    <row r="553" spans="1:25" s="6" customFormat="1" x14ac:dyDescent="0.25">
      <c r="A553" s="10"/>
      <c r="B553" s="2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8" t="str">
        <f t="shared" si="44"/>
        <v/>
      </c>
      <c r="O553" s="18"/>
      <c r="P553" s="19">
        <f t="shared" si="45"/>
        <v>0</v>
      </c>
      <c r="Q553" s="19">
        <f t="shared" si="46"/>
        <v>0</v>
      </c>
      <c r="R553" s="19">
        <f t="shared" si="47"/>
        <v>0</v>
      </c>
      <c r="S553" s="19">
        <f t="shared" si="48"/>
        <v>1</v>
      </c>
      <c r="T553" s="18"/>
      <c r="U553" s="18"/>
      <c r="V553" s="18"/>
      <c r="W553" s="18"/>
      <c r="X553" s="18"/>
      <c r="Y553" s="18"/>
    </row>
    <row r="554" spans="1:25" s="6" customFormat="1" x14ac:dyDescent="0.25">
      <c r="A554" s="10"/>
      <c r="B554" s="2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8" t="str">
        <f t="shared" si="44"/>
        <v/>
      </c>
      <c r="O554" s="18"/>
      <c r="P554" s="19">
        <f t="shared" si="45"/>
        <v>0</v>
      </c>
      <c r="Q554" s="19">
        <f t="shared" si="46"/>
        <v>0</v>
      </c>
      <c r="R554" s="19">
        <f t="shared" si="47"/>
        <v>0</v>
      </c>
      <c r="S554" s="19">
        <f t="shared" si="48"/>
        <v>1</v>
      </c>
      <c r="T554" s="18"/>
      <c r="U554" s="18"/>
      <c r="V554" s="18"/>
      <c r="W554" s="18"/>
      <c r="X554" s="18"/>
      <c r="Y554" s="18"/>
    </row>
    <row r="555" spans="1:25" s="6" customFormat="1" x14ac:dyDescent="0.25">
      <c r="A555" s="10"/>
      <c r="B555" s="2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8" t="str">
        <f t="shared" si="44"/>
        <v/>
      </c>
      <c r="O555" s="18"/>
      <c r="P555" s="19">
        <f t="shared" si="45"/>
        <v>0</v>
      </c>
      <c r="Q555" s="19">
        <f t="shared" si="46"/>
        <v>0</v>
      </c>
      <c r="R555" s="19">
        <f t="shared" si="47"/>
        <v>0</v>
      </c>
      <c r="S555" s="19">
        <f t="shared" si="48"/>
        <v>1</v>
      </c>
      <c r="T555" s="18"/>
      <c r="U555" s="18"/>
      <c r="V555" s="18"/>
      <c r="W555" s="18"/>
      <c r="X555" s="18"/>
      <c r="Y555" s="18"/>
    </row>
    <row r="556" spans="1:25" s="6" customFormat="1" x14ac:dyDescent="0.25">
      <c r="A556" s="10"/>
      <c r="B556" s="2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8" t="str">
        <f t="shared" si="44"/>
        <v/>
      </c>
      <c r="O556" s="18"/>
      <c r="P556" s="19">
        <f t="shared" si="45"/>
        <v>0</v>
      </c>
      <c r="Q556" s="19">
        <f t="shared" si="46"/>
        <v>0</v>
      </c>
      <c r="R556" s="19">
        <f t="shared" si="47"/>
        <v>0</v>
      </c>
      <c r="S556" s="19">
        <f t="shared" si="48"/>
        <v>1</v>
      </c>
      <c r="T556" s="18"/>
      <c r="U556" s="18"/>
      <c r="V556" s="18"/>
      <c r="W556" s="18"/>
      <c r="X556" s="18"/>
      <c r="Y556" s="18"/>
    </row>
    <row r="557" spans="1:25" s="6" customFormat="1" x14ac:dyDescent="0.25">
      <c r="A557" s="10"/>
      <c r="B557" s="2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8" t="str">
        <f t="shared" si="44"/>
        <v/>
      </c>
      <c r="O557" s="18"/>
      <c r="P557" s="19">
        <f t="shared" si="45"/>
        <v>0</v>
      </c>
      <c r="Q557" s="19">
        <f t="shared" si="46"/>
        <v>0</v>
      </c>
      <c r="R557" s="19">
        <f t="shared" si="47"/>
        <v>0</v>
      </c>
      <c r="S557" s="19">
        <f t="shared" si="48"/>
        <v>1</v>
      </c>
      <c r="T557" s="18"/>
      <c r="U557" s="18"/>
      <c r="V557" s="18"/>
      <c r="W557" s="18"/>
      <c r="X557" s="18"/>
      <c r="Y557" s="18"/>
    </row>
    <row r="558" spans="1:25" s="6" customFormat="1" x14ac:dyDescent="0.25">
      <c r="A558" s="10"/>
      <c r="B558" s="2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8" t="str">
        <f t="shared" si="44"/>
        <v/>
      </c>
      <c r="O558" s="18"/>
      <c r="P558" s="19">
        <f t="shared" si="45"/>
        <v>0</v>
      </c>
      <c r="Q558" s="19">
        <f t="shared" si="46"/>
        <v>0</v>
      </c>
      <c r="R558" s="19">
        <f t="shared" si="47"/>
        <v>0</v>
      </c>
      <c r="S558" s="19">
        <f t="shared" si="48"/>
        <v>1</v>
      </c>
      <c r="T558" s="18"/>
      <c r="U558" s="18"/>
      <c r="V558" s="18"/>
      <c r="W558" s="18"/>
      <c r="X558" s="18"/>
      <c r="Y558" s="18"/>
    </row>
    <row r="559" spans="1:25" s="6" customFormat="1" x14ac:dyDescent="0.25">
      <c r="A559" s="10"/>
      <c r="B559" s="2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8" t="str">
        <f t="shared" si="44"/>
        <v/>
      </c>
      <c r="O559" s="18"/>
      <c r="P559" s="19">
        <f t="shared" si="45"/>
        <v>0</v>
      </c>
      <c r="Q559" s="19">
        <f t="shared" si="46"/>
        <v>0</v>
      </c>
      <c r="R559" s="19">
        <f t="shared" si="47"/>
        <v>0</v>
      </c>
      <c r="S559" s="19">
        <f t="shared" si="48"/>
        <v>1</v>
      </c>
      <c r="T559" s="18"/>
      <c r="U559" s="18"/>
      <c r="V559" s="18"/>
      <c r="W559" s="18"/>
      <c r="X559" s="18"/>
      <c r="Y559" s="18"/>
    </row>
    <row r="560" spans="1:25" s="6" customFormat="1" x14ac:dyDescent="0.25">
      <c r="A560" s="10"/>
      <c r="B560" s="2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8" t="str">
        <f t="shared" si="44"/>
        <v/>
      </c>
      <c r="O560" s="18"/>
      <c r="P560" s="19">
        <f t="shared" si="45"/>
        <v>0</v>
      </c>
      <c r="Q560" s="19">
        <f t="shared" si="46"/>
        <v>0</v>
      </c>
      <c r="R560" s="19">
        <f t="shared" si="47"/>
        <v>0</v>
      </c>
      <c r="S560" s="19">
        <f t="shared" si="48"/>
        <v>1</v>
      </c>
      <c r="T560" s="18"/>
      <c r="U560" s="18"/>
      <c r="V560" s="18"/>
      <c r="W560" s="18"/>
      <c r="X560" s="18"/>
      <c r="Y560" s="18"/>
    </row>
    <row r="561" spans="1:25" s="6" customFormat="1" x14ac:dyDescent="0.25">
      <c r="A561" s="10"/>
      <c r="B561" s="2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8" t="str">
        <f t="shared" si="44"/>
        <v/>
      </c>
      <c r="O561" s="18"/>
      <c r="P561" s="19">
        <f t="shared" si="45"/>
        <v>0</v>
      </c>
      <c r="Q561" s="19">
        <f t="shared" si="46"/>
        <v>0</v>
      </c>
      <c r="R561" s="19">
        <f t="shared" si="47"/>
        <v>0</v>
      </c>
      <c r="S561" s="19">
        <f t="shared" si="48"/>
        <v>1</v>
      </c>
      <c r="T561" s="18"/>
      <c r="U561" s="18"/>
      <c r="V561" s="18"/>
      <c r="W561" s="18"/>
      <c r="X561" s="18"/>
      <c r="Y561" s="18"/>
    </row>
    <row r="562" spans="1:25" s="6" customFormat="1" x14ac:dyDescent="0.25">
      <c r="A562" s="10"/>
      <c r="B562" s="2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8" t="str">
        <f t="shared" si="44"/>
        <v/>
      </c>
      <c r="O562" s="18"/>
      <c r="P562" s="19">
        <f t="shared" si="45"/>
        <v>0</v>
      </c>
      <c r="Q562" s="19">
        <f t="shared" si="46"/>
        <v>0</v>
      </c>
      <c r="R562" s="19">
        <f t="shared" si="47"/>
        <v>0</v>
      </c>
      <c r="S562" s="19">
        <f t="shared" si="48"/>
        <v>1</v>
      </c>
      <c r="T562" s="18"/>
      <c r="U562" s="18"/>
      <c r="V562" s="18"/>
      <c r="W562" s="18"/>
      <c r="X562" s="18"/>
      <c r="Y562" s="18"/>
    </row>
    <row r="563" spans="1:25" s="6" customFormat="1" x14ac:dyDescent="0.25">
      <c r="A563" s="10"/>
      <c r="B563" s="2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8" t="str">
        <f t="shared" si="44"/>
        <v/>
      </c>
      <c r="O563" s="18"/>
      <c r="P563" s="19">
        <f t="shared" si="45"/>
        <v>0</v>
      </c>
      <c r="Q563" s="19">
        <f t="shared" si="46"/>
        <v>0</v>
      </c>
      <c r="R563" s="19">
        <f t="shared" si="47"/>
        <v>0</v>
      </c>
      <c r="S563" s="19">
        <f t="shared" si="48"/>
        <v>1</v>
      </c>
      <c r="T563" s="18"/>
      <c r="U563" s="18"/>
      <c r="V563" s="18"/>
      <c r="W563" s="18"/>
      <c r="X563" s="18"/>
      <c r="Y563" s="18"/>
    </row>
    <row r="564" spans="1:25" s="6" customFormat="1" x14ac:dyDescent="0.25">
      <c r="A564" s="10"/>
      <c r="B564" s="2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8" t="str">
        <f t="shared" si="44"/>
        <v/>
      </c>
      <c r="O564" s="18"/>
      <c r="P564" s="19">
        <f t="shared" si="45"/>
        <v>0</v>
      </c>
      <c r="Q564" s="19">
        <f t="shared" si="46"/>
        <v>0</v>
      </c>
      <c r="R564" s="19">
        <f t="shared" si="47"/>
        <v>0</v>
      </c>
      <c r="S564" s="19">
        <f t="shared" si="48"/>
        <v>1</v>
      </c>
      <c r="T564" s="18"/>
      <c r="U564" s="18"/>
      <c r="V564" s="18"/>
      <c r="W564" s="18"/>
      <c r="X564" s="18"/>
      <c r="Y564" s="18"/>
    </row>
    <row r="565" spans="1:25" s="6" customFormat="1" x14ac:dyDescent="0.25">
      <c r="A565" s="10"/>
      <c r="B565" s="2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8" t="str">
        <f t="shared" si="44"/>
        <v/>
      </c>
      <c r="O565" s="18"/>
      <c r="P565" s="19">
        <f t="shared" si="45"/>
        <v>0</v>
      </c>
      <c r="Q565" s="19">
        <f t="shared" si="46"/>
        <v>0</v>
      </c>
      <c r="R565" s="19">
        <f t="shared" si="47"/>
        <v>0</v>
      </c>
      <c r="S565" s="19">
        <f t="shared" si="48"/>
        <v>1</v>
      </c>
      <c r="T565" s="18"/>
      <c r="U565" s="18"/>
      <c r="V565" s="18"/>
      <c r="W565" s="18"/>
      <c r="X565" s="18"/>
      <c r="Y565" s="18"/>
    </row>
    <row r="566" spans="1:25" s="6" customFormat="1" x14ac:dyDescent="0.25">
      <c r="A566" s="10"/>
      <c r="B566" s="2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8" t="str">
        <f t="shared" si="44"/>
        <v/>
      </c>
      <c r="O566" s="18"/>
      <c r="P566" s="19">
        <f t="shared" si="45"/>
        <v>0</v>
      </c>
      <c r="Q566" s="19">
        <f t="shared" si="46"/>
        <v>0</v>
      </c>
      <c r="R566" s="19">
        <f t="shared" si="47"/>
        <v>0</v>
      </c>
      <c r="S566" s="19">
        <f t="shared" si="48"/>
        <v>1</v>
      </c>
      <c r="T566" s="18"/>
      <c r="U566" s="18"/>
      <c r="V566" s="18"/>
      <c r="W566" s="18"/>
      <c r="X566" s="18"/>
      <c r="Y566" s="18"/>
    </row>
    <row r="567" spans="1:25" s="6" customFormat="1" x14ac:dyDescent="0.25">
      <c r="A567" s="10"/>
      <c r="B567" s="2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8" t="str">
        <f t="shared" si="44"/>
        <v/>
      </c>
      <c r="O567" s="18"/>
      <c r="P567" s="19">
        <f t="shared" si="45"/>
        <v>0</v>
      </c>
      <c r="Q567" s="19">
        <f t="shared" si="46"/>
        <v>0</v>
      </c>
      <c r="R567" s="19">
        <f t="shared" si="47"/>
        <v>0</v>
      </c>
      <c r="S567" s="19">
        <f t="shared" si="48"/>
        <v>1</v>
      </c>
      <c r="T567" s="18"/>
      <c r="U567" s="18"/>
      <c r="V567" s="18"/>
      <c r="W567" s="18"/>
      <c r="X567" s="18"/>
      <c r="Y567" s="18"/>
    </row>
    <row r="568" spans="1:25" s="6" customFormat="1" x14ac:dyDescent="0.25">
      <c r="A568" s="10"/>
      <c r="B568" s="2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8" t="str">
        <f t="shared" si="44"/>
        <v/>
      </c>
      <c r="O568" s="18"/>
      <c r="P568" s="19">
        <f t="shared" si="45"/>
        <v>0</v>
      </c>
      <c r="Q568" s="19">
        <f t="shared" si="46"/>
        <v>0</v>
      </c>
      <c r="R568" s="19">
        <f t="shared" si="47"/>
        <v>0</v>
      </c>
      <c r="S568" s="19">
        <f t="shared" si="48"/>
        <v>1</v>
      </c>
      <c r="T568" s="18"/>
      <c r="U568" s="18"/>
      <c r="V568" s="18"/>
      <c r="W568" s="18"/>
      <c r="X568" s="18"/>
      <c r="Y568" s="18"/>
    </row>
    <row r="569" spans="1:25" s="6" customFormat="1" x14ac:dyDescent="0.25">
      <c r="A569" s="10"/>
      <c r="B569" s="2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8" t="str">
        <f t="shared" si="44"/>
        <v/>
      </c>
      <c r="O569" s="18"/>
      <c r="P569" s="19">
        <f t="shared" si="45"/>
        <v>0</v>
      </c>
      <c r="Q569" s="19">
        <f t="shared" si="46"/>
        <v>0</v>
      </c>
      <c r="R569" s="19">
        <f t="shared" si="47"/>
        <v>0</v>
      </c>
      <c r="S569" s="19">
        <f t="shared" si="48"/>
        <v>1</v>
      </c>
      <c r="T569" s="18"/>
      <c r="U569" s="18"/>
      <c r="V569" s="18"/>
      <c r="W569" s="18"/>
      <c r="X569" s="18"/>
      <c r="Y569" s="18"/>
    </row>
    <row r="570" spans="1:25" s="6" customFormat="1" x14ac:dyDescent="0.25">
      <c r="A570" s="10"/>
      <c r="B570" s="2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8" t="str">
        <f t="shared" si="44"/>
        <v/>
      </c>
      <c r="O570" s="18"/>
      <c r="P570" s="19">
        <f t="shared" si="45"/>
        <v>0</v>
      </c>
      <c r="Q570" s="19">
        <f t="shared" si="46"/>
        <v>0</v>
      </c>
      <c r="R570" s="19">
        <f t="shared" si="47"/>
        <v>0</v>
      </c>
      <c r="S570" s="19">
        <f t="shared" si="48"/>
        <v>1</v>
      </c>
      <c r="T570" s="18"/>
      <c r="U570" s="18"/>
      <c r="V570" s="18"/>
      <c r="W570" s="18"/>
      <c r="X570" s="18"/>
      <c r="Y570" s="18"/>
    </row>
    <row r="571" spans="1:25" s="6" customFormat="1" x14ac:dyDescent="0.25">
      <c r="A571" s="10"/>
      <c r="B571" s="2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8" t="str">
        <f t="shared" si="44"/>
        <v/>
      </c>
      <c r="O571" s="18"/>
      <c r="P571" s="19">
        <f t="shared" si="45"/>
        <v>0</v>
      </c>
      <c r="Q571" s="19">
        <f t="shared" si="46"/>
        <v>0</v>
      </c>
      <c r="R571" s="19">
        <f t="shared" si="47"/>
        <v>0</v>
      </c>
      <c r="S571" s="19">
        <f t="shared" si="48"/>
        <v>1</v>
      </c>
      <c r="T571" s="18"/>
      <c r="U571" s="18"/>
      <c r="V571" s="18"/>
      <c r="W571" s="18"/>
      <c r="X571" s="18"/>
      <c r="Y571" s="18"/>
    </row>
    <row r="572" spans="1:25" s="6" customFormat="1" x14ac:dyDescent="0.25">
      <c r="A572" s="10"/>
      <c r="B572" s="2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8" t="str">
        <f t="shared" si="44"/>
        <v/>
      </c>
      <c r="O572" s="18"/>
      <c r="P572" s="19">
        <f t="shared" si="45"/>
        <v>0</v>
      </c>
      <c r="Q572" s="19">
        <f t="shared" si="46"/>
        <v>0</v>
      </c>
      <c r="R572" s="19">
        <f t="shared" si="47"/>
        <v>0</v>
      </c>
      <c r="S572" s="19">
        <f t="shared" si="48"/>
        <v>1</v>
      </c>
      <c r="T572" s="18"/>
      <c r="U572" s="18"/>
      <c r="V572" s="18"/>
      <c r="W572" s="18"/>
      <c r="X572" s="18"/>
      <c r="Y572" s="18"/>
    </row>
    <row r="573" spans="1:25" s="6" customFormat="1" x14ac:dyDescent="0.25">
      <c r="A573" s="10"/>
      <c r="B573" s="2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8" t="str">
        <f t="shared" si="44"/>
        <v/>
      </c>
      <c r="O573" s="18"/>
      <c r="P573" s="19">
        <f t="shared" si="45"/>
        <v>0</v>
      </c>
      <c r="Q573" s="19">
        <f t="shared" si="46"/>
        <v>0</v>
      </c>
      <c r="R573" s="19">
        <f t="shared" si="47"/>
        <v>0</v>
      </c>
      <c r="S573" s="19">
        <f t="shared" si="48"/>
        <v>1</v>
      </c>
      <c r="T573" s="18"/>
      <c r="U573" s="18"/>
      <c r="V573" s="18"/>
      <c r="W573" s="18"/>
      <c r="X573" s="18"/>
      <c r="Y573" s="18"/>
    </row>
    <row r="574" spans="1:25" s="6" customFormat="1" x14ac:dyDescent="0.25">
      <c r="A574" s="10"/>
      <c r="B574" s="2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8" t="str">
        <f t="shared" si="44"/>
        <v/>
      </c>
      <c r="O574" s="18"/>
      <c r="P574" s="19">
        <f t="shared" si="45"/>
        <v>0</v>
      </c>
      <c r="Q574" s="19">
        <f t="shared" si="46"/>
        <v>0</v>
      </c>
      <c r="R574" s="19">
        <f t="shared" si="47"/>
        <v>0</v>
      </c>
      <c r="S574" s="19">
        <f t="shared" si="48"/>
        <v>1</v>
      </c>
      <c r="T574" s="18"/>
      <c r="U574" s="18"/>
      <c r="V574" s="18"/>
      <c r="W574" s="18"/>
      <c r="X574" s="18"/>
      <c r="Y574" s="18"/>
    </row>
    <row r="575" spans="1:25" s="6" customFormat="1" x14ac:dyDescent="0.25">
      <c r="A575" s="10"/>
      <c r="B575" s="2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8" t="str">
        <f t="shared" si="44"/>
        <v/>
      </c>
      <c r="O575" s="18"/>
      <c r="P575" s="19">
        <f t="shared" si="45"/>
        <v>0</v>
      </c>
      <c r="Q575" s="19">
        <f t="shared" si="46"/>
        <v>0</v>
      </c>
      <c r="R575" s="19">
        <f t="shared" si="47"/>
        <v>0</v>
      </c>
      <c r="S575" s="19">
        <f t="shared" si="48"/>
        <v>1</v>
      </c>
      <c r="T575" s="18"/>
      <c r="U575" s="18"/>
      <c r="V575" s="18"/>
      <c r="W575" s="18"/>
      <c r="X575" s="18"/>
      <c r="Y575" s="18"/>
    </row>
    <row r="576" spans="1:25" s="6" customFormat="1" x14ac:dyDescent="0.25">
      <c r="A576" s="10"/>
      <c r="B576" s="2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8" t="str">
        <f t="shared" si="44"/>
        <v/>
      </c>
      <c r="O576" s="18"/>
      <c r="P576" s="19">
        <f t="shared" si="45"/>
        <v>0</v>
      </c>
      <c r="Q576" s="19">
        <f t="shared" si="46"/>
        <v>0</v>
      </c>
      <c r="R576" s="19">
        <f t="shared" si="47"/>
        <v>0</v>
      </c>
      <c r="S576" s="19">
        <f t="shared" si="48"/>
        <v>1</v>
      </c>
      <c r="T576" s="18"/>
      <c r="U576" s="18"/>
      <c r="V576" s="18"/>
      <c r="W576" s="18"/>
      <c r="X576" s="18"/>
      <c r="Y576" s="18"/>
    </row>
    <row r="577" spans="1:25" s="6" customFormat="1" x14ac:dyDescent="0.25">
      <c r="A577" s="10"/>
      <c r="B577" s="2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8" t="str">
        <f t="shared" si="44"/>
        <v/>
      </c>
      <c r="O577" s="18"/>
      <c r="P577" s="19">
        <f t="shared" si="45"/>
        <v>0</v>
      </c>
      <c r="Q577" s="19">
        <f t="shared" si="46"/>
        <v>0</v>
      </c>
      <c r="R577" s="19">
        <f t="shared" si="47"/>
        <v>0</v>
      </c>
      <c r="S577" s="19">
        <f t="shared" si="48"/>
        <v>1</v>
      </c>
      <c r="T577" s="18"/>
      <c r="U577" s="18"/>
      <c r="V577" s="18"/>
      <c r="W577" s="18"/>
      <c r="X577" s="18"/>
      <c r="Y577" s="18"/>
    </row>
    <row r="578" spans="1:25" s="6" customFormat="1" x14ac:dyDescent="0.25">
      <c r="A578" s="10"/>
      <c r="B578" s="2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8" t="str">
        <f t="shared" si="44"/>
        <v/>
      </c>
      <c r="O578" s="18"/>
      <c r="P578" s="19">
        <f t="shared" si="45"/>
        <v>0</v>
      </c>
      <c r="Q578" s="19">
        <f t="shared" si="46"/>
        <v>0</v>
      </c>
      <c r="R578" s="19">
        <f t="shared" si="47"/>
        <v>0</v>
      </c>
      <c r="S578" s="19">
        <f t="shared" si="48"/>
        <v>1</v>
      </c>
      <c r="T578" s="18"/>
      <c r="U578" s="18"/>
      <c r="V578" s="18"/>
      <c r="W578" s="18"/>
      <c r="X578" s="18"/>
      <c r="Y578" s="18"/>
    </row>
    <row r="579" spans="1:25" s="6" customFormat="1" x14ac:dyDescent="0.25">
      <c r="A579" s="10"/>
      <c r="B579" s="2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8" t="str">
        <f t="shared" si="44"/>
        <v/>
      </c>
      <c r="O579" s="18"/>
      <c r="P579" s="19">
        <f t="shared" si="45"/>
        <v>0</v>
      </c>
      <c r="Q579" s="19">
        <f t="shared" si="46"/>
        <v>0</v>
      </c>
      <c r="R579" s="19">
        <f t="shared" si="47"/>
        <v>0</v>
      </c>
      <c r="S579" s="19">
        <f t="shared" si="48"/>
        <v>1</v>
      </c>
      <c r="T579" s="18"/>
      <c r="U579" s="18"/>
      <c r="V579" s="18"/>
      <c r="W579" s="18"/>
      <c r="X579" s="18"/>
      <c r="Y579" s="18"/>
    </row>
    <row r="580" spans="1:25" s="6" customFormat="1" x14ac:dyDescent="0.25">
      <c r="A580" s="10"/>
      <c r="B580" s="2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8" t="str">
        <f t="shared" ref="N580:N643" si="49">IF(CONCATENATE(K580,L580,M580)="","",IF(S580=0,"-",SUM(K580:M580)))</f>
        <v/>
      </c>
      <c r="O580" s="18"/>
      <c r="P580" s="19">
        <f t="shared" ref="P580:P643" si="50">IF(K580&gt;4,-1, K580)</f>
        <v>0</v>
      </c>
      <c r="Q580" s="19">
        <f t="shared" ref="Q580:Q643" si="51">IF(L580&gt;4,-1, L580)</f>
        <v>0</v>
      </c>
      <c r="R580" s="19">
        <f t="shared" ref="R580:R643" si="52">IF(M580&gt;4,-1, M580)</f>
        <v>0</v>
      </c>
      <c r="S580" s="19">
        <f t="shared" ref="S580:S643" si="53">IF(MIN(P580:R580)&lt;0,0,1)</f>
        <v>1</v>
      </c>
      <c r="T580" s="18"/>
      <c r="U580" s="18"/>
      <c r="V580" s="18"/>
      <c r="W580" s="18"/>
      <c r="X580" s="18"/>
      <c r="Y580" s="18"/>
    </row>
    <row r="581" spans="1:25" s="6" customFormat="1" x14ac:dyDescent="0.25">
      <c r="A581" s="10"/>
      <c r="B581" s="2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8" t="str">
        <f t="shared" si="49"/>
        <v/>
      </c>
      <c r="O581" s="18"/>
      <c r="P581" s="19">
        <f t="shared" si="50"/>
        <v>0</v>
      </c>
      <c r="Q581" s="19">
        <f t="shared" si="51"/>
        <v>0</v>
      </c>
      <c r="R581" s="19">
        <f t="shared" si="52"/>
        <v>0</v>
      </c>
      <c r="S581" s="19">
        <f t="shared" si="53"/>
        <v>1</v>
      </c>
      <c r="T581" s="18"/>
      <c r="U581" s="18"/>
      <c r="V581" s="18"/>
      <c r="W581" s="18"/>
      <c r="X581" s="18"/>
      <c r="Y581" s="18"/>
    </row>
    <row r="582" spans="1:25" s="6" customFormat="1" x14ac:dyDescent="0.25">
      <c r="A582" s="10"/>
      <c r="B582" s="2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8" t="str">
        <f t="shared" si="49"/>
        <v/>
      </c>
      <c r="O582" s="18"/>
      <c r="P582" s="19">
        <f t="shared" si="50"/>
        <v>0</v>
      </c>
      <c r="Q582" s="19">
        <f t="shared" si="51"/>
        <v>0</v>
      </c>
      <c r="R582" s="19">
        <f t="shared" si="52"/>
        <v>0</v>
      </c>
      <c r="S582" s="19">
        <f t="shared" si="53"/>
        <v>1</v>
      </c>
      <c r="T582" s="18"/>
      <c r="U582" s="18"/>
      <c r="V582" s="18"/>
      <c r="W582" s="18"/>
      <c r="X582" s="18"/>
      <c r="Y582" s="18"/>
    </row>
    <row r="583" spans="1:25" s="6" customFormat="1" x14ac:dyDescent="0.25">
      <c r="A583" s="10"/>
      <c r="B583" s="2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8" t="str">
        <f t="shared" si="49"/>
        <v/>
      </c>
      <c r="O583" s="18"/>
      <c r="P583" s="19">
        <f t="shared" si="50"/>
        <v>0</v>
      </c>
      <c r="Q583" s="19">
        <f t="shared" si="51"/>
        <v>0</v>
      </c>
      <c r="R583" s="19">
        <f t="shared" si="52"/>
        <v>0</v>
      </c>
      <c r="S583" s="19">
        <f t="shared" si="53"/>
        <v>1</v>
      </c>
      <c r="T583" s="18"/>
      <c r="U583" s="18"/>
      <c r="V583" s="18"/>
      <c r="W583" s="18"/>
      <c r="X583" s="18"/>
      <c r="Y583" s="18"/>
    </row>
    <row r="584" spans="1:25" s="6" customFormat="1" x14ac:dyDescent="0.25">
      <c r="A584" s="10"/>
      <c r="B584" s="2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8" t="str">
        <f t="shared" si="49"/>
        <v/>
      </c>
      <c r="O584" s="18"/>
      <c r="P584" s="19">
        <f t="shared" si="50"/>
        <v>0</v>
      </c>
      <c r="Q584" s="19">
        <f t="shared" si="51"/>
        <v>0</v>
      </c>
      <c r="R584" s="19">
        <f t="shared" si="52"/>
        <v>0</v>
      </c>
      <c r="S584" s="19">
        <f t="shared" si="53"/>
        <v>1</v>
      </c>
      <c r="T584" s="18"/>
      <c r="U584" s="18"/>
      <c r="V584" s="18"/>
      <c r="W584" s="18"/>
      <c r="X584" s="18"/>
      <c r="Y584" s="18"/>
    </row>
    <row r="585" spans="1:25" s="6" customFormat="1" x14ac:dyDescent="0.25">
      <c r="A585" s="10"/>
      <c r="B585" s="2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8" t="str">
        <f t="shared" si="49"/>
        <v/>
      </c>
      <c r="O585" s="18"/>
      <c r="P585" s="19">
        <f t="shared" si="50"/>
        <v>0</v>
      </c>
      <c r="Q585" s="19">
        <f t="shared" si="51"/>
        <v>0</v>
      </c>
      <c r="R585" s="19">
        <f t="shared" si="52"/>
        <v>0</v>
      </c>
      <c r="S585" s="19">
        <f t="shared" si="53"/>
        <v>1</v>
      </c>
      <c r="T585" s="18"/>
      <c r="U585" s="18"/>
      <c r="V585" s="18"/>
      <c r="W585" s="18"/>
      <c r="X585" s="18"/>
      <c r="Y585" s="18"/>
    </row>
    <row r="586" spans="1:25" s="6" customFormat="1" x14ac:dyDescent="0.25">
      <c r="A586" s="10"/>
      <c r="B586" s="2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8" t="str">
        <f t="shared" si="49"/>
        <v/>
      </c>
      <c r="O586" s="18"/>
      <c r="P586" s="19">
        <f t="shared" si="50"/>
        <v>0</v>
      </c>
      <c r="Q586" s="19">
        <f t="shared" si="51"/>
        <v>0</v>
      </c>
      <c r="R586" s="19">
        <f t="shared" si="52"/>
        <v>0</v>
      </c>
      <c r="S586" s="19">
        <f t="shared" si="53"/>
        <v>1</v>
      </c>
      <c r="T586" s="18"/>
      <c r="U586" s="18"/>
      <c r="V586" s="18"/>
      <c r="W586" s="18"/>
      <c r="X586" s="18"/>
      <c r="Y586" s="18"/>
    </row>
    <row r="587" spans="1:25" s="6" customFormat="1" x14ac:dyDescent="0.25">
      <c r="A587" s="10"/>
      <c r="B587" s="2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8" t="str">
        <f t="shared" si="49"/>
        <v/>
      </c>
      <c r="O587" s="18"/>
      <c r="P587" s="19">
        <f t="shared" si="50"/>
        <v>0</v>
      </c>
      <c r="Q587" s="19">
        <f t="shared" si="51"/>
        <v>0</v>
      </c>
      <c r="R587" s="19">
        <f t="shared" si="52"/>
        <v>0</v>
      </c>
      <c r="S587" s="19">
        <f t="shared" si="53"/>
        <v>1</v>
      </c>
      <c r="T587" s="18"/>
      <c r="U587" s="18"/>
      <c r="V587" s="18"/>
      <c r="W587" s="18"/>
      <c r="X587" s="18"/>
      <c r="Y587" s="18"/>
    </row>
    <row r="588" spans="1:25" s="6" customFormat="1" x14ac:dyDescent="0.25">
      <c r="A588" s="10"/>
      <c r="B588" s="2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8" t="str">
        <f t="shared" si="49"/>
        <v/>
      </c>
      <c r="O588" s="18"/>
      <c r="P588" s="19">
        <f t="shared" si="50"/>
        <v>0</v>
      </c>
      <c r="Q588" s="19">
        <f t="shared" si="51"/>
        <v>0</v>
      </c>
      <c r="R588" s="19">
        <f t="shared" si="52"/>
        <v>0</v>
      </c>
      <c r="S588" s="19">
        <f t="shared" si="53"/>
        <v>1</v>
      </c>
      <c r="T588" s="18"/>
      <c r="U588" s="18"/>
      <c r="V588" s="18"/>
      <c r="W588" s="18"/>
      <c r="X588" s="18"/>
      <c r="Y588" s="18"/>
    </row>
    <row r="589" spans="1:25" s="6" customFormat="1" x14ac:dyDescent="0.25">
      <c r="A589" s="10"/>
      <c r="B589" s="2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8" t="str">
        <f t="shared" si="49"/>
        <v/>
      </c>
      <c r="O589" s="18"/>
      <c r="P589" s="19">
        <f t="shared" si="50"/>
        <v>0</v>
      </c>
      <c r="Q589" s="19">
        <f t="shared" si="51"/>
        <v>0</v>
      </c>
      <c r="R589" s="19">
        <f t="shared" si="52"/>
        <v>0</v>
      </c>
      <c r="S589" s="19">
        <f t="shared" si="53"/>
        <v>1</v>
      </c>
      <c r="T589" s="18"/>
      <c r="U589" s="18"/>
      <c r="V589" s="18"/>
      <c r="W589" s="18"/>
      <c r="X589" s="18"/>
      <c r="Y589" s="18"/>
    </row>
    <row r="590" spans="1:25" s="6" customFormat="1" x14ac:dyDescent="0.25">
      <c r="A590" s="10"/>
      <c r="B590" s="21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8" t="str">
        <f t="shared" si="49"/>
        <v/>
      </c>
      <c r="O590" s="18"/>
      <c r="P590" s="19">
        <f t="shared" si="50"/>
        <v>0</v>
      </c>
      <c r="Q590" s="19">
        <f t="shared" si="51"/>
        <v>0</v>
      </c>
      <c r="R590" s="19">
        <f t="shared" si="52"/>
        <v>0</v>
      </c>
      <c r="S590" s="19">
        <f t="shared" si="53"/>
        <v>1</v>
      </c>
      <c r="T590" s="18"/>
      <c r="U590" s="18"/>
      <c r="V590" s="18"/>
      <c r="W590" s="18"/>
      <c r="X590" s="18"/>
      <c r="Y590" s="18"/>
    </row>
    <row r="591" spans="1:25" s="6" customFormat="1" x14ac:dyDescent="0.25">
      <c r="A591" s="10"/>
      <c r="B591" s="21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8" t="str">
        <f t="shared" si="49"/>
        <v/>
      </c>
      <c r="O591" s="18"/>
      <c r="P591" s="19">
        <f t="shared" si="50"/>
        <v>0</v>
      </c>
      <c r="Q591" s="19">
        <f t="shared" si="51"/>
        <v>0</v>
      </c>
      <c r="R591" s="19">
        <f t="shared" si="52"/>
        <v>0</v>
      </c>
      <c r="S591" s="19">
        <f t="shared" si="53"/>
        <v>1</v>
      </c>
      <c r="T591" s="18"/>
      <c r="U591" s="18"/>
      <c r="V591" s="18"/>
      <c r="W591" s="18"/>
      <c r="X591" s="18"/>
      <c r="Y591" s="18"/>
    </row>
    <row r="592" spans="1:25" s="6" customFormat="1" x14ac:dyDescent="0.25">
      <c r="A592" s="10"/>
      <c r="B592" s="2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8" t="str">
        <f t="shared" si="49"/>
        <v/>
      </c>
      <c r="O592" s="18"/>
      <c r="P592" s="19">
        <f t="shared" si="50"/>
        <v>0</v>
      </c>
      <c r="Q592" s="19">
        <f t="shared" si="51"/>
        <v>0</v>
      </c>
      <c r="R592" s="19">
        <f t="shared" si="52"/>
        <v>0</v>
      </c>
      <c r="S592" s="19">
        <f t="shared" si="53"/>
        <v>1</v>
      </c>
      <c r="T592" s="18"/>
      <c r="U592" s="18"/>
      <c r="V592" s="18"/>
      <c r="W592" s="18"/>
      <c r="X592" s="18"/>
      <c r="Y592" s="18"/>
    </row>
    <row r="593" spans="1:25" s="6" customFormat="1" x14ac:dyDescent="0.25">
      <c r="A593" s="10"/>
      <c r="B593" s="2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8" t="str">
        <f t="shared" si="49"/>
        <v/>
      </c>
      <c r="O593" s="18"/>
      <c r="P593" s="19">
        <f t="shared" si="50"/>
        <v>0</v>
      </c>
      <c r="Q593" s="19">
        <f t="shared" si="51"/>
        <v>0</v>
      </c>
      <c r="R593" s="19">
        <f t="shared" si="52"/>
        <v>0</v>
      </c>
      <c r="S593" s="19">
        <f t="shared" si="53"/>
        <v>1</v>
      </c>
      <c r="T593" s="18"/>
      <c r="U593" s="18"/>
      <c r="V593" s="18"/>
      <c r="W593" s="18"/>
      <c r="X593" s="18"/>
      <c r="Y593" s="18"/>
    </row>
    <row r="594" spans="1:25" s="6" customFormat="1" x14ac:dyDescent="0.25">
      <c r="A594" s="10"/>
      <c r="B594" s="2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8" t="str">
        <f t="shared" si="49"/>
        <v/>
      </c>
      <c r="O594" s="18"/>
      <c r="P594" s="19">
        <f t="shared" si="50"/>
        <v>0</v>
      </c>
      <c r="Q594" s="19">
        <f t="shared" si="51"/>
        <v>0</v>
      </c>
      <c r="R594" s="19">
        <f t="shared" si="52"/>
        <v>0</v>
      </c>
      <c r="S594" s="19">
        <f t="shared" si="53"/>
        <v>1</v>
      </c>
      <c r="T594" s="18"/>
      <c r="U594" s="18"/>
      <c r="V594" s="18"/>
      <c r="W594" s="18"/>
      <c r="X594" s="18"/>
      <c r="Y594" s="18"/>
    </row>
    <row r="595" spans="1:25" s="6" customFormat="1" x14ac:dyDescent="0.25">
      <c r="A595" s="10"/>
      <c r="B595" s="2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8" t="str">
        <f t="shared" si="49"/>
        <v/>
      </c>
      <c r="O595" s="18"/>
      <c r="P595" s="19">
        <f t="shared" si="50"/>
        <v>0</v>
      </c>
      <c r="Q595" s="19">
        <f t="shared" si="51"/>
        <v>0</v>
      </c>
      <c r="R595" s="19">
        <f t="shared" si="52"/>
        <v>0</v>
      </c>
      <c r="S595" s="19">
        <f t="shared" si="53"/>
        <v>1</v>
      </c>
      <c r="T595" s="18"/>
      <c r="U595" s="18"/>
      <c r="V595" s="18"/>
      <c r="W595" s="18"/>
      <c r="X595" s="18"/>
      <c r="Y595" s="18"/>
    </row>
    <row r="596" spans="1:25" s="6" customFormat="1" x14ac:dyDescent="0.25">
      <c r="A596" s="10"/>
      <c r="B596" s="2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8" t="str">
        <f t="shared" si="49"/>
        <v/>
      </c>
      <c r="O596" s="18"/>
      <c r="P596" s="19">
        <f t="shared" si="50"/>
        <v>0</v>
      </c>
      <c r="Q596" s="19">
        <f t="shared" si="51"/>
        <v>0</v>
      </c>
      <c r="R596" s="19">
        <f t="shared" si="52"/>
        <v>0</v>
      </c>
      <c r="S596" s="19">
        <f t="shared" si="53"/>
        <v>1</v>
      </c>
      <c r="T596" s="18"/>
      <c r="U596" s="18"/>
      <c r="V596" s="18"/>
      <c r="W596" s="18"/>
      <c r="X596" s="18"/>
      <c r="Y596" s="18"/>
    </row>
    <row r="597" spans="1:25" s="6" customFormat="1" x14ac:dyDescent="0.25">
      <c r="A597" s="10"/>
      <c r="B597" s="2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8" t="str">
        <f t="shared" si="49"/>
        <v/>
      </c>
      <c r="O597" s="18"/>
      <c r="P597" s="19">
        <f t="shared" si="50"/>
        <v>0</v>
      </c>
      <c r="Q597" s="19">
        <f t="shared" si="51"/>
        <v>0</v>
      </c>
      <c r="R597" s="19">
        <f t="shared" si="52"/>
        <v>0</v>
      </c>
      <c r="S597" s="19">
        <f t="shared" si="53"/>
        <v>1</v>
      </c>
      <c r="T597" s="18"/>
      <c r="U597" s="18"/>
      <c r="V597" s="18"/>
      <c r="W597" s="18"/>
      <c r="X597" s="18"/>
      <c r="Y597" s="18"/>
    </row>
    <row r="598" spans="1:25" s="6" customFormat="1" x14ac:dyDescent="0.25">
      <c r="A598" s="10"/>
      <c r="B598" s="2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8" t="str">
        <f t="shared" si="49"/>
        <v/>
      </c>
      <c r="O598" s="18"/>
      <c r="P598" s="19">
        <f t="shared" si="50"/>
        <v>0</v>
      </c>
      <c r="Q598" s="19">
        <f t="shared" si="51"/>
        <v>0</v>
      </c>
      <c r="R598" s="19">
        <f t="shared" si="52"/>
        <v>0</v>
      </c>
      <c r="S598" s="19">
        <f t="shared" si="53"/>
        <v>1</v>
      </c>
      <c r="T598" s="18"/>
      <c r="U598" s="18"/>
      <c r="V598" s="18"/>
      <c r="W598" s="18"/>
      <c r="X598" s="18"/>
      <c r="Y598" s="18"/>
    </row>
    <row r="599" spans="1:25" s="6" customFormat="1" x14ac:dyDescent="0.25">
      <c r="A599" s="10"/>
      <c r="B599" s="2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8" t="str">
        <f t="shared" si="49"/>
        <v/>
      </c>
      <c r="O599" s="18"/>
      <c r="P599" s="19">
        <f t="shared" si="50"/>
        <v>0</v>
      </c>
      <c r="Q599" s="19">
        <f t="shared" si="51"/>
        <v>0</v>
      </c>
      <c r="R599" s="19">
        <f t="shared" si="52"/>
        <v>0</v>
      </c>
      <c r="S599" s="19">
        <f t="shared" si="53"/>
        <v>1</v>
      </c>
      <c r="T599" s="18"/>
      <c r="U599" s="18"/>
      <c r="V599" s="18"/>
      <c r="W599" s="18"/>
      <c r="X599" s="18"/>
      <c r="Y599" s="18"/>
    </row>
    <row r="600" spans="1:25" s="6" customFormat="1" x14ac:dyDescent="0.25">
      <c r="A600" s="10"/>
      <c r="B600" s="2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8" t="str">
        <f t="shared" si="49"/>
        <v/>
      </c>
      <c r="O600" s="18"/>
      <c r="P600" s="19">
        <f t="shared" si="50"/>
        <v>0</v>
      </c>
      <c r="Q600" s="19">
        <f t="shared" si="51"/>
        <v>0</v>
      </c>
      <c r="R600" s="19">
        <f t="shared" si="52"/>
        <v>0</v>
      </c>
      <c r="S600" s="19">
        <f t="shared" si="53"/>
        <v>1</v>
      </c>
      <c r="T600" s="18"/>
      <c r="U600" s="18"/>
      <c r="V600" s="18"/>
      <c r="W600" s="18"/>
      <c r="X600" s="18"/>
      <c r="Y600" s="18"/>
    </row>
    <row r="601" spans="1:25" s="6" customFormat="1" x14ac:dyDescent="0.25">
      <c r="A601" s="10"/>
      <c r="B601" s="2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8" t="str">
        <f t="shared" si="49"/>
        <v/>
      </c>
      <c r="O601" s="18"/>
      <c r="P601" s="19">
        <f t="shared" si="50"/>
        <v>0</v>
      </c>
      <c r="Q601" s="19">
        <f t="shared" si="51"/>
        <v>0</v>
      </c>
      <c r="R601" s="19">
        <f t="shared" si="52"/>
        <v>0</v>
      </c>
      <c r="S601" s="19">
        <f t="shared" si="53"/>
        <v>1</v>
      </c>
      <c r="T601" s="18"/>
      <c r="U601" s="18"/>
      <c r="V601" s="18"/>
      <c r="W601" s="18"/>
      <c r="X601" s="18"/>
      <c r="Y601" s="18"/>
    </row>
    <row r="602" spans="1:25" s="6" customFormat="1" x14ac:dyDescent="0.25">
      <c r="A602" s="10"/>
      <c r="B602" s="2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8" t="str">
        <f t="shared" si="49"/>
        <v/>
      </c>
      <c r="O602" s="18"/>
      <c r="P602" s="19">
        <f t="shared" si="50"/>
        <v>0</v>
      </c>
      <c r="Q602" s="19">
        <f t="shared" si="51"/>
        <v>0</v>
      </c>
      <c r="R602" s="19">
        <f t="shared" si="52"/>
        <v>0</v>
      </c>
      <c r="S602" s="19">
        <f t="shared" si="53"/>
        <v>1</v>
      </c>
      <c r="T602" s="18"/>
      <c r="U602" s="18"/>
      <c r="V602" s="18"/>
      <c r="W602" s="18"/>
      <c r="X602" s="18"/>
      <c r="Y602" s="18"/>
    </row>
    <row r="603" spans="1:25" s="6" customFormat="1" x14ac:dyDescent="0.25">
      <c r="A603" s="10"/>
      <c r="B603" s="2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8" t="str">
        <f t="shared" si="49"/>
        <v/>
      </c>
      <c r="O603" s="18"/>
      <c r="P603" s="19">
        <f t="shared" si="50"/>
        <v>0</v>
      </c>
      <c r="Q603" s="19">
        <f t="shared" si="51"/>
        <v>0</v>
      </c>
      <c r="R603" s="19">
        <f t="shared" si="52"/>
        <v>0</v>
      </c>
      <c r="S603" s="19">
        <f t="shared" si="53"/>
        <v>1</v>
      </c>
      <c r="T603" s="18"/>
      <c r="U603" s="18"/>
      <c r="V603" s="18"/>
      <c r="W603" s="18"/>
      <c r="X603" s="18"/>
      <c r="Y603" s="18"/>
    </row>
    <row r="604" spans="1:25" s="6" customFormat="1" x14ac:dyDescent="0.25">
      <c r="A604" s="10"/>
      <c r="B604" s="2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8" t="str">
        <f t="shared" si="49"/>
        <v/>
      </c>
      <c r="O604" s="18"/>
      <c r="P604" s="19">
        <f t="shared" si="50"/>
        <v>0</v>
      </c>
      <c r="Q604" s="19">
        <f t="shared" si="51"/>
        <v>0</v>
      </c>
      <c r="R604" s="19">
        <f t="shared" si="52"/>
        <v>0</v>
      </c>
      <c r="S604" s="19">
        <f t="shared" si="53"/>
        <v>1</v>
      </c>
      <c r="T604" s="18"/>
      <c r="U604" s="18"/>
      <c r="V604" s="18"/>
      <c r="W604" s="18"/>
      <c r="X604" s="18"/>
      <c r="Y604" s="18"/>
    </row>
    <row r="605" spans="1:25" s="6" customFormat="1" x14ac:dyDescent="0.25">
      <c r="A605" s="10"/>
      <c r="B605" s="2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8" t="str">
        <f t="shared" si="49"/>
        <v/>
      </c>
      <c r="O605" s="18"/>
      <c r="P605" s="19">
        <f t="shared" si="50"/>
        <v>0</v>
      </c>
      <c r="Q605" s="19">
        <f t="shared" si="51"/>
        <v>0</v>
      </c>
      <c r="R605" s="19">
        <f t="shared" si="52"/>
        <v>0</v>
      </c>
      <c r="S605" s="19">
        <f t="shared" si="53"/>
        <v>1</v>
      </c>
      <c r="T605" s="18"/>
      <c r="U605" s="18"/>
      <c r="V605" s="18"/>
      <c r="W605" s="18"/>
      <c r="X605" s="18"/>
      <c r="Y605" s="18"/>
    </row>
    <row r="606" spans="1:25" s="6" customFormat="1" x14ac:dyDescent="0.25">
      <c r="A606" s="10"/>
      <c r="B606" s="2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8" t="str">
        <f t="shared" si="49"/>
        <v/>
      </c>
      <c r="O606" s="18"/>
      <c r="P606" s="19">
        <f t="shared" si="50"/>
        <v>0</v>
      </c>
      <c r="Q606" s="19">
        <f t="shared" si="51"/>
        <v>0</v>
      </c>
      <c r="R606" s="19">
        <f t="shared" si="52"/>
        <v>0</v>
      </c>
      <c r="S606" s="19">
        <f t="shared" si="53"/>
        <v>1</v>
      </c>
      <c r="T606" s="18"/>
      <c r="U606" s="18"/>
      <c r="V606" s="18"/>
      <c r="W606" s="18"/>
      <c r="X606" s="18"/>
      <c r="Y606" s="18"/>
    </row>
    <row r="607" spans="1:25" s="6" customFormat="1" x14ac:dyDescent="0.25">
      <c r="A607" s="10"/>
      <c r="B607" s="2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8" t="str">
        <f t="shared" si="49"/>
        <v/>
      </c>
      <c r="O607" s="18"/>
      <c r="P607" s="19">
        <f t="shared" si="50"/>
        <v>0</v>
      </c>
      <c r="Q607" s="19">
        <f t="shared" si="51"/>
        <v>0</v>
      </c>
      <c r="R607" s="19">
        <f t="shared" si="52"/>
        <v>0</v>
      </c>
      <c r="S607" s="19">
        <f t="shared" si="53"/>
        <v>1</v>
      </c>
      <c r="T607" s="18"/>
      <c r="U607" s="18"/>
      <c r="V607" s="18"/>
      <c r="W607" s="18"/>
      <c r="X607" s="18"/>
      <c r="Y607" s="18"/>
    </row>
    <row r="608" spans="1:25" s="6" customFormat="1" x14ac:dyDescent="0.25">
      <c r="A608" s="10"/>
      <c r="B608" s="2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8" t="str">
        <f t="shared" si="49"/>
        <v/>
      </c>
      <c r="O608" s="18"/>
      <c r="P608" s="19">
        <f t="shared" si="50"/>
        <v>0</v>
      </c>
      <c r="Q608" s="19">
        <f t="shared" si="51"/>
        <v>0</v>
      </c>
      <c r="R608" s="19">
        <f t="shared" si="52"/>
        <v>0</v>
      </c>
      <c r="S608" s="19">
        <f t="shared" si="53"/>
        <v>1</v>
      </c>
      <c r="T608" s="18"/>
      <c r="U608" s="18"/>
      <c r="V608" s="18"/>
      <c r="W608" s="18"/>
      <c r="X608" s="18"/>
      <c r="Y608" s="18"/>
    </row>
    <row r="609" spans="1:25" s="6" customFormat="1" x14ac:dyDescent="0.25">
      <c r="A609" s="10"/>
      <c r="B609" s="2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8" t="str">
        <f t="shared" si="49"/>
        <v/>
      </c>
      <c r="O609" s="18"/>
      <c r="P609" s="19">
        <f t="shared" si="50"/>
        <v>0</v>
      </c>
      <c r="Q609" s="19">
        <f t="shared" si="51"/>
        <v>0</v>
      </c>
      <c r="R609" s="19">
        <f t="shared" si="52"/>
        <v>0</v>
      </c>
      <c r="S609" s="19">
        <f t="shared" si="53"/>
        <v>1</v>
      </c>
      <c r="T609" s="18"/>
      <c r="U609" s="18"/>
      <c r="V609" s="18"/>
      <c r="W609" s="18"/>
      <c r="X609" s="18"/>
      <c r="Y609" s="18"/>
    </row>
    <row r="610" spans="1:25" s="6" customFormat="1" x14ac:dyDescent="0.25">
      <c r="A610" s="10"/>
      <c r="B610" s="2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8" t="str">
        <f t="shared" si="49"/>
        <v/>
      </c>
      <c r="O610" s="18"/>
      <c r="P610" s="19">
        <f t="shared" si="50"/>
        <v>0</v>
      </c>
      <c r="Q610" s="19">
        <f t="shared" si="51"/>
        <v>0</v>
      </c>
      <c r="R610" s="19">
        <f t="shared" si="52"/>
        <v>0</v>
      </c>
      <c r="S610" s="19">
        <f t="shared" si="53"/>
        <v>1</v>
      </c>
      <c r="T610" s="18"/>
      <c r="U610" s="18"/>
      <c r="V610" s="18"/>
      <c r="W610" s="18"/>
      <c r="X610" s="18"/>
      <c r="Y610" s="18"/>
    </row>
    <row r="611" spans="1:25" s="6" customFormat="1" x14ac:dyDescent="0.25">
      <c r="A611" s="10"/>
      <c r="B611" s="2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8" t="str">
        <f t="shared" si="49"/>
        <v/>
      </c>
      <c r="O611" s="18"/>
      <c r="P611" s="19">
        <f t="shared" si="50"/>
        <v>0</v>
      </c>
      <c r="Q611" s="19">
        <f t="shared" si="51"/>
        <v>0</v>
      </c>
      <c r="R611" s="19">
        <f t="shared" si="52"/>
        <v>0</v>
      </c>
      <c r="S611" s="19">
        <f t="shared" si="53"/>
        <v>1</v>
      </c>
      <c r="T611" s="18"/>
      <c r="U611" s="18"/>
      <c r="V611" s="18"/>
      <c r="W611" s="18"/>
      <c r="X611" s="18"/>
      <c r="Y611" s="18"/>
    </row>
    <row r="612" spans="1:25" s="6" customFormat="1" x14ac:dyDescent="0.25">
      <c r="A612" s="10"/>
      <c r="B612" s="2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8" t="str">
        <f t="shared" si="49"/>
        <v/>
      </c>
      <c r="O612" s="18"/>
      <c r="P612" s="19">
        <f t="shared" si="50"/>
        <v>0</v>
      </c>
      <c r="Q612" s="19">
        <f t="shared" si="51"/>
        <v>0</v>
      </c>
      <c r="R612" s="19">
        <f t="shared" si="52"/>
        <v>0</v>
      </c>
      <c r="S612" s="19">
        <f t="shared" si="53"/>
        <v>1</v>
      </c>
      <c r="T612" s="18"/>
      <c r="U612" s="18"/>
      <c r="V612" s="18"/>
      <c r="W612" s="18"/>
      <c r="X612" s="18"/>
      <c r="Y612" s="18"/>
    </row>
    <row r="613" spans="1:25" s="6" customFormat="1" x14ac:dyDescent="0.25">
      <c r="A613" s="10"/>
      <c r="B613" s="2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8" t="str">
        <f t="shared" si="49"/>
        <v/>
      </c>
      <c r="O613" s="18"/>
      <c r="P613" s="19">
        <f t="shared" si="50"/>
        <v>0</v>
      </c>
      <c r="Q613" s="19">
        <f t="shared" si="51"/>
        <v>0</v>
      </c>
      <c r="R613" s="19">
        <f t="shared" si="52"/>
        <v>0</v>
      </c>
      <c r="S613" s="19">
        <f t="shared" si="53"/>
        <v>1</v>
      </c>
      <c r="T613" s="18"/>
      <c r="U613" s="18"/>
      <c r="V613" s="18"/>
      <c r="W613" s="18"/>
      <c r="X613" s="18"/>
      <c r="Y613" s="18"/>
    </row>
    <row r="614" spans="1:25" s="6" customFormat="1" x14ac:dyDescent="0.25">
      <c r="A614" s="10"/>
      <c r="B614" s="2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8" t="str">
        <f t="shared" si="49"/>
        <v/>
      </c>
      <c r="O614" s="18"/>
      <c r="P614" s="19">
        <f t="shared" si="50"/>
        <v>0</v>
      </c>
      <c r="Q614" s="19">
        <f t="shared" si="51"/>
        <v>0</v>
      </c>
      <c r="R614" s="19">
        <f t="shared" si="52"/>
        <v>0</v>
      </c>
      <c r="S614" s="19">
        <f t="shared" si="53"/>
        <v>1</v>
      </c>
      <c r="T614" s="18"/>
      <c r="U614" s="18"/>
      <c r="V614" s="18"/>
      <c r="W614" s="18"/>
      <c r="X614" s="18"/>
      <c r="Y614" s="18"/>
    </row>
    <row r="615" spans="1:25" s="6" customFormat="1" x14ac:dyDescent="0.25">
      <c r="A615" s="10"/>
      <c r="B615" s="2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8" t="str">
        <f t="shared" si="49"/>
        <v/>
      </c>
      <c r="O615" s="18"/>
      <c r="P615" s="19">
        <f t="shared" si="50"/>
        <v>0</v>
      </c>
      <c r="Q615" s="19">
        <f t="shared" si="51"/>
        <v>0</v>
      </c>
      <c r="R615" s="19">
        <f t="shared" si="52"/>
        <v>0</v>
      </c>
      <c r="S615" s="19">
        <f t="shared" si="53"/>
        <v>1</v>
      </c>
      <c r="T615" s="18"/>
      <c r="U615" s="18"/>
      <c r="V615" s="18"/>
      <c r="W615" s="18"/>
      <c r="X615" s="18"/>
      <c r="Y615" s="18"/>
    </row>
    <row r="616" spans="1:25" s="6" customFormat="1" x14ac:dyDescent="0.25">
      <c r="A616" s="10"/>
      <c r="B616" s="2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8" t="str">
        <f t="shared" si="49"/>
        <v/>
      </c>
      <c r="O616" s="18"/>
      <c r="P616" s="19">
        <f t="shared" si="50"/>
        <v>0</v>
      </c>
      <c r="Q616" s="19">
        <f t="shared" si="51"/>
        <v>0</v>
      </c>
      <c r="R616" s="19">
        <f t="shared" si="52"/>
        <v>0</v>
      </c>
      <c r="S616" s="19">
        <f t="shared" si="53"/>
        <v>1</v>
      </c>
      <c r="T616" s="18"/>
      <c r="U616" s="18"/>
      <c r="V616" s="18"/>
      <c r="W616" s="18"/>
      <c r="X616" s="18"/>
      <c r="Y616" s="18"/>
    </row>
    <row r="617" spans="1:25" s="6" customFormat="1" x14ac:dyDescent="0.25">
      <c r="A617" s="10"/>
      <c r="B617" s="2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8" t="str">
        <f t="shared" si="49"/>
        <v/>
      </c>
      <c r="O617" s="18"/>
      <c r="P617" s="19">
        <f t="shared" si="50"/>
        <v>0</v>
      </c>
      <c r="Q617" s="19">
        <f t="shared" si="51"/>
        <v>0</v>
      </c>
      <c r="R617" s="19">
        <f t="shared" si="52"/>
        <v>0</v>
      </c>
      <c r="S617" s="19">
        <f t="shared" si="53"/>
        <v>1</v>
      </c>
      <c r="T617" s="18"/>
      <c r="U617" s="18"/>
      <c r="V617" s="18"/>
      <c r="W617" s="18"/>
      <c r="X617" s="18"/>
      <c r="Y617" s="18"/>
    </row>
    <row r="618" spans="1:25" s="6" customFormat="1" x14ac:dyDescent="0.25">
      <c r="A618" s="10"/>
      <c r="B618" s="2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8" t="str">
        <f t="shared" si="49"/>
        <v/>
      </c>
      <c r="O618" s="18"/>
      <c r="P618" s="19">
        <f t="shared" si="50"/>
        <v>0</v>
      </c>
      <c r="Q618" s="19">
        <f t="shared" si="51"/>
        <v>0</v>
      </c>
      <c r="R618" s="19">
        <f t="shared" si="52"/>
        <v>0</v>
      </c>
      <c r="S618" s="19">
        <f t="shared" si="53"/>
        <v>1</v>
      </c>
      <c r="T618" s="18"/>
      <c r="U618" s="18"/>
      <c r="V618" s="18"/>
      <c r="W618" s="18"/>
      <c r="X618" s="18"/>
      <c r="Y618" s="18"/>
    </row>
    <row r="619" spans="1:25" s="6" customFormat="1" x14ac:dyDescent="0.25">
      <c r="A619" s="10"/>
      <c r="B619" s="2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8" t="str">
        <f t="shared" si="49"/>
        <v/>
      </c>
      <c r="O619" s="18"/>
      <c r="P619" s="19">
        <f t="shared" si="50"/>
        <v>0</v>
      </c>
      <c r="Q619" s="19">
        <f t="shared" si="51"/>
        <v>0</v>
      </c>
      <c r="R619" s="19">
        <f t="shared" si="52"/>
        <v>0</v>
      </c>
      <c r="S619" s="19">
        <f t="shared" si="53"/>
        <v>1</v>
      </c>
      <c r="T619" s="18"/>
      <c r="U619" s="18"/>
      <c r="V619" s="18"/>
      <c r="W619" s="18"/>
      <c r="X619" s="18"/>
      <c r="Y619" s="18"/>
    </row>
    <row r="620" spans="1:25" s="6" customFormat="1" x14ac:dyDescent="0.25">
      <c r="A620" s="10"/>
      <c r="B620" s="2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8" t="str">
        <f t="shared" si="49"/>
        <v/>
      </c>
      <c r="O620" s="18"/>
      <c r="P620" s="19">
        <f t="shared" si="50"/>
        <v>0</v>
      </c>
      <c r="Q620" s="19">
        <f t="shared" si="51"/>
        <v>0</v>
      </c>
      <c r="R620" s="19">
        <f t="shared" si="52"/>
        <v>0</v>
      </c>
      <c r="S620" s="19">
        <f t="shared" si="53"/>
        <v>1</v>
      </c>
      <c r="T620" s="18"/>
      <c r="U620" s="18"/>
      <c r="V620" s="18"/>
      <c r="W620" s="18"/>
      <c r="X620" s="18"/>
      <c r="Y620" s="18"/>
    </row>
    <row r="621" spans="1:25" s="6" customFormat="1" x14ac:dyDescent="0.25">
      <c r="A621" s="10"/>
      <c r="B621" s="21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8" t="str">
        <f t="shared" si="49"/>
        <v/>
      </c>
      <c r="O621" s="18"/>
      <c r="P621" s="19">
        <f t="shared" si="50"/>
        <v>0</v>
      </c>
      <c r="Q621" s="19">
        <f t="shared" si="51"/>
        <v>0</v>
      </c>
      <c r="R621" s="19">
        <f t="shared" si="52"/>
        <v>0</v>
      </c>
      <c r="S621" s="19">
        <f t="shared" si="53"/>
        <v>1</v>
      </c>
      <c r="T621" s="18"/>
      <c r="U621" s="18"/>
      <c r="V621" s="18"/>
      <c r="W621" s="18"/>
      <c r="X621" s="18"/>
      <c r="Y621" s="18"/>
    </row>
    <row r="622" spans="1:25" s="6" customFormat="1" x14ac:dyDescent="0.25">
      <c r="A622" s="10"/>
      <c r="B622" s="2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8" t="str">
        <f t="shared" si="49"/>
        <v/>
      </c>
      <c r="O622" s="18"/>
      <c r="P622" s="19">
        <f t="shared" si="50"/>
        <v>0</v>
      </c>
      <c r="Q622" s="19">
        <f t="shared" si="51"/>
        <v>0</v>
      </c>
      <c r="R622" s="19">
        <f t="shared" si="52"/>
        <v>0</v>
      </c>
      <c r="S622" s="19">
        <f t="shared" si="53"/>
        <v>1</v>
      </c>
      <c r="T622" s="18"/>
      <c r="U622" s="18"/>
      <c r="V622" s="18"/>
      <c r="W622" s="18"/>
      <c r="X622" s="18"/>
      <c r="Y622" s="18"/>
    </row>
    <row r="623" spans="1:25" s="6" customFormat="1" x14ac:dyDescent="0.25">
      <c r="A623" s="10"/>
      <c r="B623" s="2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8" t="str">
        <f t="shared" si="49"/>
        <v/>
      </c>
      <c r="O623" s="18"/>
      <c r="P623" s="19">
        <f t="shared" si="50"/>
        <v>0</v>
      </c>
      <c r="Q623" s="19">
        <f t="shared" si="51"/>
        <v>0</v>
      </c>
      <c r="R623" s="19">
        <f t="shared" si="52"/>
        <v>0</v>
      </c>
      <c r="S623" s="19">
        <f t="shared" si="53"/>
        <v>1</v>
      </c>
      <c r="T623" s="18"/>
      <c r="U623" s="18"/>
      <c r="V623" s="18"/>
      <c r="W623" s="18"/>
      <c r="X623" s="18"/>
      <c r="Y623" s="18"/>
    </row>
    <row r="624" spans="1:25" s="6" customFormat="1" x14ac:dyDescent="0.25">
      <c r="A624" s="10"/>
      <c r="B624" s="2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8" t="str">
        <f t="shared" si="49"/>
        <v/>
      </c>
      <c r="O624" s="18"/>
      <c r="P624" s="19">
        <f t="shared" si="50"/>
        <v>0</v>
      </c>
      <c r="Q624" s="19">
        <f t="shared" si="51"/>
        <v>0</v>
      </c>
      <c r="R624" s="19">
        <f t="shared" si="52"/>
        <v>0</v>
      </c>
      <c r="S624" s="19">
        <f t="shared" si="53"/>
        <v>1</v>
      </c>
      <c r="T624" s="18"/>
      <c r="U624" s="18"/>
      <c r="V624" s="18"/>
      <c r="W624" s="18"/>
      <c r="X624" s="18"/>
      <c r="Y624" s="18"/>
    </row>
    <row r="625" spans="1:25" s="6" customFormat="1" x14ac:dyDescent="0.25">
      <c r="A625" s="10"/>
      <c r="B625" s="2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8" t="str">
        <f t="shared" si="49"/>
        <v/>
      </c>
      <c r="O625" s="18"/>
      <c r="P625" s="19">
        <f t="shared" si="50"/>
        <v>0</v>
      </c>
      <c r="Q625" s="19">
        <f t="shared" si="51"/>
        <v>0</v>
      </c>
      <c r="R625" s="19">
        <f t="shared" si="52"/>
        <v>0</v>
      </c>
      <c r="S625" s="19">
        <f t="shared" si="53"/>
        <v>1</v>
      </c>
      <c r="T625" s="18"/>
      <c r="U625" s="18"/>
      <c r="V625" s="18"/>
      <c r="W625" s="18"/>
      <c r="X625" s="18"/>
      <c r="Y625" s="18"/>
    </row>
    <row r="626" spans="1:25" s="6" customFormat="1" x14ac:dyDescent="0.25">
      <c r="A626" s="10"/>
      <c r="B626" s="2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8" t="str">
        <f t="shared" si="49"/>
        <v/>
      </c>
      <c r="O626" s="18"/>
      <c r="P626" s="19">
        <f t="shared" si="50"/>
        <v>0</v>
      </c>
      <c r="Q626" s="19">
        <f t="shared" si="51"/>
        <v>0</v>
      </c>
      <c r="R626" s="19">
        <f t="shared" si="52"/>
        <v>0</v>
      </c>
      <c r="S626" s="19">
        <f t="shared" si="53"/>
        <v>1</v>
      </c>
      <c r="T626" s="18"/>
      <c r="U626" s="18"/>
      <c r="V626" s="18"/>
      <c r="W626" s="18"/>
      <c r="X626" s="18"/>
      <c r="Y626" s="18"/>
    </row>
    <row r="627" spans="1:25" s="6" customFormat="1" x14ac:dyDescent="0.25">
      <c r="A627" s="10"/>
      <c r="B627" s="2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8" t="str">
        <f t="shared" si="49"/>
        <v/>
      </c>
      <c r="O627" s="18"/>
      <c r="P627" s="19">
        <f t="shared" si="50"/>
        <v>0</v>
      </c>
      <c r="Q627" s="19">
        <f t="shared" si="51"/>
        <v>0</v>
      </c>
      <c r="R627" s="19">
        <f t="shared" si="52"/>
        <v>0</v>
      </c>
      <c r="S627" s="19">
        <f t="shared" si="53"/>
        <v>1</v>
      </c>
      <c r="T627" s="18"/>
      <c r="U627" s="18"/>
      <c r="V627" s="18"/>
      <c r="W627" s="18"/>
      <c r="X627" s="18"/>
      <c r="Y627" s="18"/>
    </row>
    <row r="628" spans="1:25" s="6" customFormat="1" x14ac:dyDescent="0.25">
      <c r="A628" s="10"/>
      <c r="B628" s="2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8" t="str">
        <f t="shared" si="49"/>
        <v/>
      </c>
      <c r="O628" s="18"/>
      <c r="P628" s="19">
        <f t="shared" si="50"/>
        <v>0</v>
      </c>
      <c r="Q628" s="19">
        <f t="shared" si="51"/>
        <v>0</v>
      </c>
      <c r="R628" s="19">
        <f t="shared" si="52"/>
        <v>0</v>
      </c>
      <c r="S628" s="19">
        <f t="shared" si="53"/>
        <v>1</v>
      </c>
      <c r="T628" s="18"/>
      <c r="U628" s="18"/>
      <c r="V628" s="18"/>
      <c r="W628" s="18"/>
      <c r="X628" s="18"/>
      <c r="Y628" s="18"/>
    </row>
    <row r="629" spans="1:25" s="6" customFormat="1" x14ac:dyDescent="0.25">
      <c r="A629" s="10"/>
      <c r="B629" s="2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8" t="str">
        <f t="shared" si="49"/>
        <v/>
      </c>
      <c r="O629" s="18"/>
      <c r="P629" s="19">
        <f t="shared" si="50"/>
        <v>0</v>
      </c>
      <c r="Q629" s="19">
        <f t="shared" si="51"/>
        <v>0</v>
      </c>
      <c r="R629" s="19">
        <f t="shared" si="52"/>
        <v>0</v>
      </c>
      <c r="S629" s="19">
        <f t="shared" si="53"/>
        <v>1</v>
      </c>
      <c r="T629" s="18"/>
      <c r="U629" s="18"/>
      <c r="V629" s="18"/>
      <c r="W629" s="18"/>
      <c r="X629" s="18"/>
      <c r="Y629" s="18"/>
    </row>
    <row r="630" spans="1:25" s="6" customFormat="1" x14ac:dyDescent="0.25">
      <c r="A630" s="10"/>
      <c r="B630" s="2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8" t="str">
        <f t="shared" si="49"/>
        <v/>
      </c>
      <c r="O630" s="18"/>
      <c r="P630" s="19">
        <f t="shared" si="50"/>
        <v>0</v>
      </c>
      <c r="Q630" s="19">
        <f t="shared" si="51"/>
        <v>0</v>
      </c>
      <c r="R630" s="19">
        <f t="shared" si="52"/>
        <v>0</v>
      </c>
      <c r="S630" s="19">
        <f t="shared" si="53"/>
        <v>1</v>
      </c>
      <c r="T630" s="18"/>
      <c r="U630" s="18"/>
      <c r="V630" s="18"/>
      <c r="W630" s="18"/>
      <c r="X630" s="18"/>
      <c r="Y630" s="18"/>
    </row>
    <row r="631" spans="1:25" s="6" customFormat="1" x14ac:dyDescent="0.25">
      <c r="A631" s="10"/>
      <c r="B631" s="2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8" t="str">
        <f t="shared" si="49"/>
        <v/>
      </c>
      <c r="O631" s="18"/>
      <c r="P631" s="19">
        <f t="shared" si="50"/>
        <v>0</v>
      </c>
      <c r="Q631" s="19">
        <f t="shared" si="51"/>
        <v>0</v>
      </c>
      <c r="R631" s="19">
        <f t="shared" si="52"/>
        <v>0</v>
      </c>
      <c r="S631" s="19">
        <f t="shared" si="53"/>
        <v>1</v>
      </c>
      <c r="T631" s="18"/>
      <c r="U631" s="18"/>
      <c r="V631" s="18"/>
      <c r="W631" s="18"/>
      <c r="X631" s="18"/>
      <c r="Y631" s="18"/>
    </row>
    <row r="632" spans="1:25" s="6" customFormat="1" x14ac:dyDescent="0.25">
      <c r="A632" s="10"/>
      <c r="B632" s="2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8" t="str">
        <f t="shared" si="49"/>
        <v/>
      </c>
      <c r="O632" s="18"/>
      <c r="P632" s="19">
        <f t="shared" si="50"/>
        <v>0</v>
      </c>
      <c r="Q632" s="19">
        <f t="shared" si="51"/>
        <v>0</v>
      </c>
      <c r="R632" s="19">
        <f t="shared" si="52"/>
        <v>0</v>
      </c>
      <c r="S632" s="19">
        <f t="shared" si="53"/>
        <v>1</v>
      </c>
      <c r="T632" s="18"/>
      <c r="U632" s="18"/>
      <c r="V632" s="18"/>
      <c r="W632" s="18"/>
      <c r="X632" s="18"/>
      <c r="Y632" s="18"/>
    </row>
    <row r="633" spans="1:25" s="6" customFormat="1" x14ac:dyDescent="0.25">
      <c r="A633" s="10"/>
      <c r="B633" s="2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8" t="str">
        <f t="shared" si="49"/>
        <v/>
      </c>
      <c r="O633" s="18"/>
      <c r="P633" s="19">
        <f t="shared" si="50"/>
        <v>0</v>
      </c>
      <c r="Q633" s="19">
        <f t="shared" si="51"/>
        <v>0</v>
      </c>
      <c r="R633" s="19">
        <f t="shared" si="52"/>
        <v>0</v>
      </c>
      <c r="S633" s="19">
        <f t="shared" si="53"/>
        <v>1</v>
      </c>
      <c r="T633" s="18"/>
      <c r="U633" s="18"/>
      <c r="V633" s="18"/>
      <c r="W633" s="18"/>
      <c r="X633" s="18"/>
      <c r="Y633" s="18"/>
    </row>
    <row r="634" spans="1:25" s="6" customFormat="1" x14ac:dyDescent="0.25">
      <c r="A634" s="10"/>
      <c r="B634" s="2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8" t="str">
        <f t="shared" si="49"/>
        <v/>
      </c>
      <c r="O634" s="18"/>
      <c r="P634" s="19">
        <f t="shared" si="50"/>
        <v>0</v>
      </c>
      <c r="Q634" s="19">
        <f t="shared" si="51"/>
        <v>0</v>
      </c>
      <c r="R634" s="19">
        <f t="shared" si="52"/>
        <v>0</v>
      </c>
      <c r="S634" s="19">
        <f t="shared" si="53"/>
        <v>1</v>
      </c>
      <c r="T634" s="18"/>
      <c r="U634" s="18"/>
      <c r="V634" s="18"/>
      <c r="W634" s="18"/>
      <c r="X634" s="18"/>
      <c r="Y634" s="18"/>
    </row>
    <row r="635" spans="1:25" s="6" customFormat="1" x14ac:dyDescent="0.25">
      <c r="A635" s="10"/>
      <c r="B635" s="2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8" t="str">
        <f t="shared" si="49"/>
        <v/>
      </c>
      <c r="O635" s="18"/>
      <c r="P635" s="19">
        <f t="shared" si="50"/>
        <v>0</v>
      </c>
      <c r="Q635" s="19">
        <f t="shared" si="51"/>
        <v>0</v>
      </c>
      <c r="R635" s="19">
        <f t="shared" si="52"/>
        <v>0</v>
      </c>
      <c r="S635" s="19">
        <f t="shared" si="53"/>
        <v>1</v>
      </c>
      <c r="T635" s="18"/>
      <c r="U635" s="18"/>
      <c r="V635" s="18"/>
      <c r="W635" s="18"/>
      <c r="X635" s="18"/>
      <c r="Y635" s="18"/>
    </row>
    <row r="636" spans="1:25" s="6" customFormat="1" x14ac:dyDescent="0.25">
      <c r="A636" s="10"/>
      <c r="B636" s="2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8" t="str">
        <f t="shared" si="49"/>
        <v/>
      </c>
      <c r="O636" s="18"/>
      <c r="P636" s="19">
        <f t="shared" si="50"/>
        <v>0</v>
      </c>
      <c r="Q636" s="19">
        <f t="shared" si="51"/>
        <v>0</v>
      </c>
      <c r="R636" s="19">
        <f t="shared" si="52"/>
        <v>0</v>
      </c>
      <c r="S636" s="19">
        <f t="shared" si="53"/>
        <v>1</v>
      </c>
      <c r="T636" s="18"/>
      <c r="U636" s="18"/>
      <c r="V636" s="18"/>
      <c r="W636" s="18"/>
      <c r="X636" s="18"/>
      <c r="Y636" s="18"/>
    </row>
    <row r="637" spans="1:25" s="6" customFormat="1" x14ac:dyDescent="0.25">
      <c r="A637" s="10"/>
      <c r="B637" s="2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8" t="str">
        <f t="shared" si="49"/>
        <v/>
      </c>
      <c r="O637" s="18"/>
      <c r="P637" s="19">
        <f t="shared" si="50"/>
        <v>0</v>
      </c>
      <c r="Q637" s="19">
        <f t="shared" si="51"/>
        <v>0</v>
      </c>
      <c r="R637" s="19">
        <f t="shared" si="52"/>
        <v>0</v>
      </c>
      <c r="S637" s="19">
        <f t="shared" si="53"/>
        <v>1</v>
      </c>
      <c r="T637" s="18"/>
      <c r="U637" s="18"/>
      <c r="V637" s="18"/>
      <c r="W637" s="18"/>
      <c r="X637" s="18"/>
      <c r="Y637" s="18"/>
    </row>
    <row r="638" spans="1:25" s="6" customFormat="1" x14ac:dyDescent="0.25">
      <c r="A638" s="10"/>
      <c r="B638" s="2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8" t="str">
        <f t="shared" si="49"/>
        <v/>
      </c>
      <c r="O638" s="18"/>
      <c r="P638" s="19">
        <f t="shared" si="50"/>
        <v>0</v>
      </c>
      <c r="Q638" s="19">
        <f t="shared" si="51"/>
        <v>0</v>
      </c>
      <c r="R638" s="19">
        <f t="shared" si="52"/>
        <v>0</v>
      </c>
      <c r="S638" s="19">
        <f t="shared" si="53"/>
        <v>1</v>
      </c>
      <c r="T638" s="18"/>
      <c r="U638" s="18"/>
      <c r="V638" s="18"/>
      <c r="W638" s="18"/>
      <c r="X638" s="18"/>
      <c r="Y638" s="18"/>
    </row>
    <row r="639" spans="1:25" s="6" customFormat="1" x14ac:dyDescent="0.25">
      <c r="A639" s="10"/>
      <c r="B639" s="2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8" t="str">
        <f t="shared" si="49"/>
        <v/>
      </c>
      <c r="O639" s="18"/>
      <c r="P639" s="19">
        <f t="shared" si="50"/>
        <v>0</v>
      </c>
      <c r="Q639" s="19">
        <f t="shared" si="51"/>
        <v>0</v>
      </c>
      <c r="R639" s="19">
        <f t="shared" si="52"/>
        <v>0</v>
      </c>
      <c r="S639" s="19">
        <f t="shared" si="53"/>
        <v>1</v>
      </c>
      <c r="T639" s="18"/>
      <c r="U639" s="18"/>
      <c r="V639" s="18"/>
      <c r="W639" s="18"/>
      <c r="X639" s="18"/>
      <c r="Y639" s="18"/>
    </row>
    <row r="640" spans="1:25" s="6" customFormat="1" x14ac:dyDescent="0.25">
      <c r="A640" s="10"/>
      <c r="B640" s="2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8" t="str">
        <f t="shared" si="49"/>
        <v/>
      </c>
      <c r="O640" s="18"/>
      <c r="P640" s="19">
        <f t="shared" si="50"/>
        <v>0</v>
      </c>
      <c r="Q640" s="19">
        <f t="shared" si="51"/>
        <v>0</v>
      </c>
      <c r="R640" s="19">
        <f t="shared" si="52"/>
        <v>0</v>
      </c>
      <c r="S640" s="19">
        <f t="shared" si="53"/>
        <v>1</v>
      </c>
      <c r="T640" s="18"/>
      <c r="U640" s="18"/>
      <c r="V640" s="18"/>
      <c r="W640" s="18"/>
      <c r="X640" s="18"/>
      <c r="Y640" s="18"/>
    </row>
    <row r="641" spans="1:25" s="6" customFormat="1" x14ac:dyDescent="0.25">
      <c r="A641" s="10"/>
      <c r="B641" s="2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8" t="str">
        <f t="shared" si="49"/>
        <v/>
      </c>
      <c r="O641" s="18"/>
      <c r="P641" s="19">
        <f t="shared" si="50"/>
        <v>0</v>
      </c>
      <c r="Q641" s="19">
        <f t="shared" si="51"/>
        <v>0</v>
      </c>
      <c r="R641" s="19">
        <f t="shared" si="52"/>
        <v>0</v>
      </c>
      <c r="S641" s="19">
        <f t="shared" si="53"/>
        <v>1</v>
      </c>
      <c r="T641" s="18"/>
      <c r="U641" s="18"/>
      <c r="V641" s="18"/>
      <c r="W641" s="18"/>
      <c r="X641" s="18"/>
      <c r="Y641" s="18"/>
    </row>
    <row r="642" spans="1:25" s="6" customFormat="1" x14ac:dyDescent="0.25">
      <c r="A642" s="10"/>
      <c r="B642" s="2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8" t="str">
        <f t="shared" si="49"/>
        <v/>
      </c>
      <c r="O642" s="18"/>
      <c r="P642" s="19">
        <f t="shared" si="50"/>
        <v>0</v>
      </c>
      <c r="Q642" s="19">
        <f t="shared" si="51"/>
        <v>0</v>
      </c>
      <c r="R642" s="19">
        <f t="shared" si="52"/>
        <v>0</v>
      </c>
      <c r="S642" s="19">
        <f t="shared" si="53"/>
        <v>1</v>
      </c>
      <c r="T642" s="18"/>
      <c r="U642" s="18"/>
      <c r="V642" s="18"/>
      <c r="W642" s="18"/>
      <c r="X642" s="18"/>
      <c r="Y642" s="18"/>
    </row>
    <row r="643" spans="1:25" s="6" customFormat="1" x14ac:dyDescent="0.25">
      <c r="A643" s="10"/>
      <c r="B643" s="2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8" t="str">
        <f t="shared" si="49"/>
        <v/>
      </c>
      <c r="O643" s="18"/>
      <c r="P643" s="19">
        <f t="shared" si="50"/>
        <v>0</v>
      </c>
      <c r="Q643" s="19">
        <f t="shared" si="51"/>
        <v>0</v>
      </c>
      <c r="R643" s="19">
        <f t="shared" si="52"/>
        <v>0</v>
      </c>
      <c r="S643" s="19">
        <f t="shared" si="53"/>
        <v>1</v>
      </c>
      <c r="T643" s="18"/>
      <c r="U643" s="18"/>
      <c r="V643" s="18"/>
      <c r="W643" s="18"/>
      <c r="X643" s="18"/>
      <c r="Y643" s="18"/>
    </row>
    <row r="644" spans="1:25" s="6" customFormat="1" x14ac:dyDescent="0.25">
      <c r="A644" s="10"/>
      <c r="B644" s="2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8" t="str">
        <f t="shared" ref="N644:N707" si="54">IF(CONCATENATE(K644,L644,M644)="","",IF(S644=0,"-",SUM(K644:M644)))</f>
        <v/>
      </c>
      <c r="O644" s="18"/>
      <c r="P644" s="19">
        <f t="shared" ref="P644:P707" si="55">IF(K644&gt;4,-1, K644)</f>
        <v>0</v>
      </c>
      <c r="Q644" s="19">
        <f t="shared" ref="Q644:Q707" si="56">IF(L644&gt;4,-1, L644)</f>
        <v>0</v>
      </c>
      <c r="R644" s="19">
        <f t="shared" ref="R644:R707" si="57">IF(M644&gt;4,-1, M644)</f>
        <v>0</v>
      </c>
      <c r="S644" s="19">
        <f t="shared" ref="S644:S707" si="58">IF(MIN(P644:R644)&lt;0,0,1)</f>
        <v>1</v>
      </c>
      <c r="T644" s="18"/>
      <c r="U644" s="18"/>
      <c r="V644" s="18"/>
      <c r="W644" s="18"/>
      <c r="X644" s="18"/>
      <c r="Y644" s="18"/>
    </row>
    <row r="645" spans="1:25" s="6" customFormat="1" x14ac:dyDescent="0.25">
      <c r="A645" s="10"/>
      <c r="B645" s="2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8" t="str">
        <f t="shared" si="54"/>
        <v/>
      </c>
      <c r="O645" s="18"/>
      <c r="P645" s="19">
        <f t="shared" si="55"/>
        <v>0</v>
      </c>
      <c r="Q645" s="19">
        <f t="shared" si="56"/>
        <v>0</v>
      </c>
      <c r="R645" s="19">
        <f t="shared" si="57"/>
        <v>0</v>
      </c>
      <c r="S645" s="19">
        <f t="shared" si="58"/>
        <v>1</v>
      </c>
      <c r="T645" s="18"/>
      <c r="U645" s="18"/>
      <c r="V645" s="18"/>
      <c r="W645" s="18"/>
      <c r="X645" s="18"/>
      <c r="Y645" s="18"/>
    </row>
    <row r="646" spans="1:25" s="6" customFormat="1" x14ac:dyDescent="0.25">
      <c r="A646" s="10"/>
      <c r="B646" s="2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8" t="str">
        <f t="shared" si="54"/>
        <v/>
      </c>
      <c r="O646" s="18"/>
      <c r="P646" s="19">
        <f t="shared" si="55"/>
        <v>0</v>
      </c>
      <c r="Q646" s="19">
        <f t="shared" si="56"/>
        <v>0</v>
      </c>
      <c r="R646" s="19">
        <f t="shared" si="57"/>
        <v>0</v>
      </c>
      <c r="S646" s="19">
        <f t="shared" si="58"/>
        <v>1</v>
      </c>
      <c r="T646" s="18"/>
      <c r="U646" s="18"/>
      <c r="V646" s="18"/>
      <c r="W646" s="18"/>
      <c r="X646" s="18"/>
      <c r="Y646" s="18"/>
    </row>
    <row r="647" spans="1:25" s="6" customFormat="1" x14ac:dyDescent="0.25">
      <c r="A647" s="10"/>
      <c r="B647" s="2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8" t="str">
        <f t="shared" si="54"/>
        <v/>
      </c>
      <c r="O647" s="18"/>
      <c r="P647" s="19">
        <f t="shared" si="55"/>
        <v>0</v>
      </c>
      <c r="Q647" s="19">
        <f t="shared" si="56"/>
        <v>0</v>
      </c>
      <c r="R647" s="19">
        <f t="shared" si="57"/>
        <v>0</v>
      </c>
      <c r="S647" s="19">
        <f t="shared" si="58"/>
        <v>1</v>
      </c>
      <c r="T647" s="18"/>
      <c r="U647" s="18"/>
      <c r="V647" s="18"/>
      <c r="W647" s="18"/>
      <c r="X647" s="18"/>
      <c r="Y647" s="18"/>
    </row>
    <row r="648" spans="1:25" s="6" customFormat="1" x14ac:dyDescent="0.25">
      <c r="A648" s="10"/>
      <c r="B648" s="2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8" t="str">
        <f t="shared" si="54"/>
        <v/>
      </c>
      <c r="O648" s="18"/>
      <c r="P648" s="19">
        <f t="shared" si="55"/>
        <v>0</v>
      </c>
      <c r="Q648" s="19">
        <f t="shared" si="56"/>
        <v>0</v>
      </c>
      <c r="R648" s="19">
        <f t="shared" si="57"/>
        <v>0</v>
      </c>
      <c r="S648" s="19">
        <f t="shared" si="58"/>
        <v>1</v>
      </c>
      <c r="T648" s="18"/>
      <c r="U648" s="18"/>
      <c r="V648" s="18"/>
      <c r="W648" s="18"/>
      <c r="X648" s="18"/>
      <c r="Y648" s="18"/>
    </row>
    <row r="649" spans="1:25" s="6" customFormat="1" x14ac:dyDescent="0.25">
      <c r="A649" s="10"/>
      <c r="B649" s="2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8" t="str">
        <f t="shared" si="54"/>
        <v/>
      </c>
      <c r="O649" s="18"/>
      <c r="P649" s="19">
        <f t="shared" si="55"/>
        <v>0</v>
      </c>
      <c r="Q649" s="19">
        <f t="shared" si="56"/>
        <v>0</v>
      </c>
      <c r="R649" s="19">
        <f t="shared" si="57"/>
        <v>0</v>
      </c>
      <c r="S649" s="19">
        <f t="shared" si="58"/>
        <v>1</v>
      </c>
      <c r="T649" s="18"/>
      <c r="U649" s="18"/>
      <c r="V649" s="18"/>
      <c r="W649" s="18"/>
      <c r="X649" s="18"/>
      <c r="Y649" s="18"/>
    </row>
    <row r="650" spans="1:25" s="6" customFormat="1" x14ac:dyDescent="0.25">
      <c r="A650" s="10"/>
      <c r="B650" s="2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8" t="str">
        <f t="shared" si="54"/>
        <v/>
      </c>
      <c r="O650" s="18"/>
      <c r="P650" s="19">
        <f t="shared" si="55"/>
        <v>0</v>
      </c>
      <c r="Q650" s="19">
        <f t="shared" si="56"/>
        <v>0</v>
      </c>
      <c r="R650" s="19">
        <f t="shared" si="57"/>
        <v>0</v>
      </c>
      <c r="S650" s="19">
        <f t="shared" si="58"/>
        <v>1</v>
      </c>
      <c r="T650" s="18"/>
      <c r="U650" s="18"/>
      <c r="V650" s="18"/>
      <c r="W650" s="18"/>
      <c r="X650" s="18"/>
      <c r="Y650" s="18"/>
    </row>
    <row r="651" spans="1:25" s="6" customFormat="1" x14ac:dyDescent="0.25">
      <c r="A651" s="10"/>
      <c r="B651" s="2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8" t="str">
        <f t="shared" si="54"/>
        <v/>
      </c>
      <c r="O651" s="18"/>
      <c r="P651" s="19">
        <f t="shared" si="55"/>
        <v>0</v>
      </c>
      <c r="Q651" s="19">
        <f t="shared" si="56"/>
        <v>0</v>
      </c>
      <c r="R651" s="19">
        <f t="shared" si="57"/>
        <v>0</v>
      </c>
      <c r="S651" s="19">
        <f t="shared" si="58"/>
        <v>1</v>
      </c>
      <c r="T651" s="18"/>
      <c r="U651" s="18"/>
      <c r="V651" s="18"/>
      <c r="W651" s="18"/>
      <c r="X651" s="18"/>
      <c r="Y651" s="18"/>
    </row>
    <row r="652" spans="1:25" s="6" customFormat="1" x14ac:dyDescent="0.25">
      <c r="A652" s="10"/>
      <c r="B652" s="2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8" t="str">
        <f t="shared" si="54"/>
        <v/>
      </c>
      <c r="O652" s="18"/>
      <c r="P652" s="19">
        <f t="shared" si="55"/>
        <v>0</v>
      </c>
      <c r="Q652" s="19">
        <f t="shared" si="56"/>
        <v>0</v>
      </c>
      <c r="R652" s="19">
        <f t="shared" si="57"/>
        <v>0</v>
      </c>
      <c r="S652" s="19">
        <f t="shared" si="58"/>
        <v>1</v>
      </c>
      <c r="T652" s="18"/>
      <c r="U652" s="18"/>
      <c r="V652" s="18"/>
      <c r="W652" s="18"/>
      <c r="X652" s="18"/>
      <c r="Y652" s="18"/>
    </row>
    <row r="653" spans="1:25" s="6" customFormat="1" x14ac:dyDescent="0.25">
      <c r="A653" s="10"/>
      <c r="B653" s="2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8" t="str">
        <f t="shared" si="54"/>
        <v/>
      </c>
      <c r="O653" s="18"/>
      <c r="P653" s="19">
        <f t="shared" si="55"/>
        <v>0</v>
      </c>
      <c r="Q653" s="19">
        <f t="shared" si="56"/>
        <v>0</v>
      </c>
      <c r="R653" s="19">
        <f t="shared" si="57"/>
        <v>0</v>
      </c>
      <c r="S653" s="19">
        <f t="shared" si="58"/>
        <v>1</v>
      </c>
      <c r="T653" s="18"/>
      <c r="U653" s="18"/>
      <c r="V653" s="18"/>
      <c r="W653" s="18"/>
      <c r="X653" s="18"/>
      <c r="Y653" s="18"/>
    </row>
    <row r="654" spans="1:25" s="6" customFormat="1" x14ac:dyDescent="0.25">
      <c r="A654" s="10"/>
      <c r="B654" s="2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8" t="str">
        <f t="shared" si="54"/>
        <v/>
      </c>
      <c r="O654" s="18"/>
      <c r="P654" s="19">
        <f t="shared" si="55"/>
        <v>0</v>
      </c>
      <c r="Q654" s="19">
        <f t="shared" si="56"/>
        <v>0</v>
      </c>
      <c r="R654" s="19">
        <f t="shared" si="57"/>
        <v>0</v>
      </c>
      <c r="S654" s="19">
        <f t="shared" si="58"/>
        <v>1</v>
      </c>
      <c r="T654" s="18"/>
      <c r="U654" s="18"/>
      <c r="V654" s="18"/>
      <c r="W654" s="18"/>
      <c r="X654" s="18"/>
      <c r="Y654" s="18"/>
    </row>
    <row r="655" spans="1:25" s="6" customFormat="1" x14ac:dyDescent="0.25">
      <c r="A655" s="10"/>
      <c r="B655" s="2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8" t="str">
        <f t="shared" si="54"/>
        <v/>
      </c>
      <c r="O655" s="18"/>
      <c r="P655" s="19">
        <f t="shared" si="55"/>
        <v>0</v>
      </c>
      <c r="Q655" s="19">
        <f t="shared" si="56"/>
        <v>0</v>
      </c>
      <c r="R655" s="19">
        <f t="shared" si="57"/>
        <v>0</v>
      </c>
      <c r="S655" s="19">
        <f t="shared" si="58"/>
        <v>1</v>
      </c>
      <c r="T655" s="18"/>
      <c r="U655" s="18"/>
      <c r="V655" s="18"/>
      <c r="W655" s="18"/>
      <c r="X655" s="18"/>
      <c r="Y655" s="18"/>
    </row>
    <row r="656" spans="1:25" s="6" customFormat="1" x14ac:dyDescent="0.25">
      <c r="A656" s="10"/>
      <c r="B656" s="2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8" t="str">
        <f t="shared" si="54"/>
        <v/>
      </c>
      <c r="O656" s="18"/>
      <c r="P656" s="19">
        <f t="shared" si="55"/>
        <v>0</v>
      </c>
      <c r="Q656" s="19">
        <f t="shared" si="56"/>
        <v>0</v>
      </c>
      <c r="R656" s="19">
        <f t="shared" si="57"/>
        <v>0</v>
      </c>
      <c r="S656" s="19">
        <f t="shared" si="58"/>
        <v>1</v>
      </c>
      <c r="T656" s="18"/>
      <c r="U656" s="18"/>
      <c r="V656" s="18"/>
      <c r="W656" s="18"/>
      <c r="X656" s="18"/>
      <c r="Y656" s="18"/>
    </row>
    <row r="657" spans="1:25" s="6" customFormat="1" x14ac:dyDescent="0.25">
      <c r="A657" s="10"/>
      <c r="B657" s="2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8" t="str">
        <f t="shared" si="54"/>
        <v/>
      </c>
      <c r="O657" s="18"/>
      <c r="P657" s="19">
        <f t="shared" si="55"/>
        <v>0</v>
      </c>
      <c r="Q657" s="19">
        <f t="shared" si="56"/>
        <v>0</v>
      </c>
      <c r="R657" s="19">
        <f t="shared" si="57"/>
        <v>0</v>
      </c>
      <c r="S657" s="19">
        <f t="shared" si="58"/>
        <v>1</v>
      </c>
      <c r="T657" s="18"/>
      <c r="U657" s="18"/>
      <c r="V657" s="18"/>
      <c r="W657" s="18"/>
      <c r="X657" s="18"/>
      <c r="Y657" s="18"/>
    </row>
    <row r="658" spans="1:25" s="6" customFormat="1" x14ac:dyDescent="0.25">
      <c r="A658" s="10"/>
      <c r="B658" s="2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8" t="str">
        <f t="shared" si="54"/>
        <v/>
      </c>
      <c r="O658" s="18"/>
      <c r="P658" s="19">
        <f t="shared" si="55"/>
        <v>0</v>
      </c>
      <c r="Q658" s="19">
        <f t="shared" si="56"/>
        <v>0</v>
      </c>
      <c r="R658" s="19">
        <f t="shared" si="57"/>
        <v>0</v>
      </c>
      <c r="S658" s="19">
        <f t="shared" si="58"/>
        <v>1</v>
      </c>
      <c r="T658" s="18"/>
      <c r="U658" s="18"/>
      <c r="V658" s="18"/>
      <c r="W658" s="18"/>
      <c r="X658" s="18"/>
      <c r="Y658" s="18"/>
    </row>
    <row r="659" spans="1:25" s="6" customFormat="1" x14ac:dyDescent="0.25">
      <c r="A659" s="10"/>
      <c r="B659" s="2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8" t="str">
        <f t="shared" si="54"/>
        <v/>
      </c>
      <c r="O659" s="18"/>
      <c r="P659" s="19">
        <f t="shared" si="55"/>
        <v>0</v>
      </c>
      <c r="Q659" s="19">
        <f t="shared" si="56"/>
        <v>0</v>
      </c>
      <c r="R659" s="19">
        <f t="shared" si="57"/>
        <v>0</v>
      </c>
      <c r="S659" s="19">
        <f t="shared" si="58"/>
        <v>1</v>
      </c>
      <c r="T659" s="18"/>
      <c r="U659" s="18"/>
      <c r="V659" s="18"/>
      <c r="W659" s="18"/>
      <c r="X659" s="18"/>
      <c r="Y659" s="18"/>
    </row>
    <row r="660" spans="1:25" s="6" customFormat="1" x14ac:dyDescent="0.25">
      <c r="A660" s="10"/>
      <c r="B660" s="2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8" t="str">
        <f t="shared" si="54"/>
        <v/>
      </c>
      <c r="O660" s="18"/>
      <c r="P660" s="19">
        <f t="shared" si="55"/>
        <v>0</v>
      </c>
      <c r="Q660" s="19">
        <f t="shared" si="56"/>
        <v>0</v>
      </c>
      <c r="R660" s="19">
        <f t="shared" si="57"/>
        <v>0</v>
      </c>
      <c r="S660" s="19">
        <f t="shared" si="58"/>
        <v>1</v>
      </c>
      <c r="T660" s="18"/>
      <c r="U660" s="18"/>
      <c r="V660" s="18"/>
      <c r="W660" s="18"/>
      <c r="X660" s="18"/>
      <c r="Y660" s="18"/>
    </row>
    <row r="661" spans="1:25" s="6" customFormat="1" x14ac:dyDescent="0.25">
      <c r="A661" s="10"/>
      <c r="B661" s="2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8" t="str">
        <f t="shared" si="54"/>
        <v/>
      </c>
      <c r="O661" s="18"/>
      <c r="P661" s="19">
        <f t="shared" si="55"/>
        <v>0</v>
      </c>
      <c r="Q661" s="19">
        <f t="shared" si="56"/>
        <v>0</v>
      </c>
      <c r="R661" s="19">
        <f t="shared" si="57"/>
        <v>0</v>
      </c>
      <c r="S661" s="19">
        <f t="shared" si="58"/>
        <v>1</v>
      </c>
      <c r="T661" s="18"/>
      <c r="U661" s="18"/>
      <c r="V661" s="18"/>
      <c r="W661" s="18"/>
      <c r="X661" s="18"/>
      <c r="Y661" s="18"/>
    </row>
    <row r="662" spans="1:25" s="6" customFormat="1" x14ac:dyDescent="0.25">
      <c r="A662" s="10"/>
      <c r="B662" s="21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8" t="str">
        <f t="shared" si="54"/>
        <v/>
      </c>
      <c r="O662" s="18"/>
      <c r="P662" s="19">
        <f t="shared" si="55"/>
        <v>0</v>
      </c>
      <c r="Q662" s="19">
        <f t="shared" si="56"/>
        <v>0</v>
      </c>
      <c r="R662" s="19">
        <f t="shared" si="57"/>
        <v>0</v>
      </c>
      <c r="S662" s="19">
        <f t="shared" si="58"/>
        <v>1</v>
      </c>
      <c r="T662" s="18"/>
      <c r="U662" s="18"/>
      <c r="V662" s="18"/>
      <c r="W662" s="18"/>
      <c r="X662" s="18"/>
      <c r="Y662" s="18"/>
    </row>
    <row r="663" spans="1:25" s="6" customFormat="1" x14ac:dyDescent="0.25">
      <c r="A663" s="10"/>
      <c r="B663" s="2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8" t="str">
        <f t="shared" si="54"/>
        <v/>
      </c>
      <c r="O663" s="18"/>
      <c r="P663" s="19">
        <f t="shared" si="55"/>
        <v>0</v>
      </c>
      <c r="Q663" s="19">
        <f t="shared" si="56"/>
        <v>0</v>
      </c>
      <c r="R663" s="19">
        <f t="shared" si="57"/>
        <v>0</v>
      </c>
      <c r="S663" s="19">
        <f t="shared" si="58"/>
        <v>1</v>
      </c>
      <c r="T663" s="18"/>
      <c r="U663" s="18"/>
      <c r="V663" s="18"/>
      <c r="W663" s="18"/>
      <c r="X663" s="18"/>
      <c r="Y663" s="18"/>
    </row>
    <row r="664" spans="1:25" s="6" customFormat="1" x14ac:dyDescent="0.25">
      <c r="A664" s="10"/>
      <c r="B664" s="2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8" t="str">
        <f t="shared" si="54"/>
        <v/>
      </c>
      <c r="O664" s="18"/>
      <c r="P664" s="19">
        <f t="shared" si="55"/>
        <v>0</v>
      </c>
      <c r="Q664" s="19">
        <f t="shared" si="56"/>
        <v>0</v>
      </c>
      <c r="R664" s="19">
        <f t="shared" si="57"/>
        <v>0</v>
      </c>
      <c r="S664" s="19">
        <f t="shared" si="58"/>
        <v>1</v>
      </c>
      <c r="T664" s="18"/>
      <c r="U664" s="18"/>
      <c r="V664" s="18"/>
      <c r="W664" s="18"/>
      <c r="X664" s="18"/>
      <c r="Y664" s="18"/>
    </row>
    <row r="665" spans="1:25" s="6" customFormat="1" x14ac:dyDescent="0.25">
      <c r="A665" s="10"/>
      <c r="B665" s="2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8" t="str">
        <f t="shared" si="54"/>
        <v/>
      </c>
      <c r="O665" s="18"/>
      <c r="P665" s="19">
        <f t="shared" si="55"/>
        <v>0</v>
      </c>
      <c r="Q665" s="19">
        <f t="shared" si="56"/>
        <v>0</v>
      </c>
      <c r="R665" s="19">
        <f t="shared" si="57"/>
        <v>0</v>
      </c>
      <c r="S665" s="19">
        <f t="shared" si="58"/>
        <v>1</v>
      </c>
      <c r="T665" s="18"/>
      <c r="U665" s="18"/>
      <c r="V665" s="18"/>
      <c r="W665" s="18"/>
      <c r="X665" s="18"/>
      <c r="Y665" s="18"/>
    </row>
    <row r="666" spans="1:25" s="6" customFormat="1" x14ac:dyDescent="0.25">
      <c r="A666" s="10"/>
      <c r="B666" s="2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8" t="str">
        <f t="shared" si="54"/>
        <v/>
      </c>
      <c r="O666" s="18"/>
      <c r="P666" s="19">
        <f t="shared" si="55"/>
        <v>0</v>
      </c>
      <c r="Q666" s="19">
        <f t="shared" si="56"/>
        <v>0</v>
      </c>
      <c r="R666" s="19">
        <f t="shared" si="57"/>
        <v>0</v>
      </c>
      <c r="S666" s="19">
        <f t="shared" si="58"/>
        <v>1</v>
      </c>
      <c r="T666" s="18"/>
      <c r="U666" s="18"/>
      <c r="V666" s="18"/>
      <c r="W666" s="18"/>
      <c r="X666" s="18"/>
      <c r="Y666" s="18"/>
    </row>
    <row r="667" spans="1:25" s="6" customFormat="1" x14ac:dyDescent="0.25">
      <c r="A667" s="10"/>
      <c r="B667" s="2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8" t="str">
        <f t="shared" si="54"/>
        <v/>
      </c>
      <c r="O667" s="18"/>
      <c r="P667" s="19">
        <f t="shared" si="55"/>
        <v>0</v>
      </c>
      <c r="Q667" s="19">
        <f t="shared" si="56"/>
        <v>0</v>
      </c>
      <c r="R667" s="19">
        <f t="shared" si="57"/>
        <v>0</v>
      </c>
      <c r="S667" s="19">
        <f t="shared" si="58"/>
        <v>1</v>
      </c>
      <c r="T667" s="18"/>
      <c r="U667" s="18"/>
      <c r="V667" s="18"/>
      <c r="W667" s="18"/>
      <c r="X667" s="18"/>
      <c r="Y667" s="18"/>
    </row>
    <row r="668" spans="1:25" s="6" customFormat="1" x14ac:dyDescent="0.25">
      <c r="A668" s="10"/>
      <c r="B668" s="2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8" t="str">
        <f t="shared" si="54"/>
        <v/>
      </c>
      <c r="O668" s="18"/>
      <c r="P668" s="19">
        <f t="shared" si="55"/>
        <v>0</v>
      </c>
      <c r="Q668" s="19">
        <f t="shared" si="56"/>
        <v>0</v>
      </c>
      <c r="R668" s="19">
        <f t="shared" si="57"/>
        <v>0</v>
      </c>
      <c r="S668" s="19">
        <f t="shared" si="58"/>
        <v>1</v>
      </c>
      <c r="T668" s="18"/>
      <c r="U668" s="18"/>
      <c r="V668" s="18"/>
      <c r="W668" s="18"/>
      <c r="X668" s="18"/>
      <c r="Y668" s="18"/>
    </row>
    <row r="669" spans="1:25" s="6" customFormat="1" x14ac:dyDescent="0.25">
      <c r="A669" s="10"/>
      <c r="B669" s="2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8" t="str">
        <f t="shared" si="54"/>
        <v/>
      </c>
      <c r="O669" s="18"/>
      <c r="P669" s="19">
        <f t="shared" si="55"/>
        <v>0</v>
      </c>
      <c r="Q669" s="19">
        <f t="shared" si="56"/>
        <v>0</v>
      </c>
      <c r="R669" s="19">
        <f t="shared" si="57"/>
        <v>0</v>
      </c>
      <c r="S669" s="19">
        <f t="shared" si="58"/>
        <v>1</v>
      </c>
      <c r="T669" s="18"/>
      <c r="U669" s="18"/>
      <c r="V669" s="18"/>
      <c r="W669" s="18"/>
      <c r="X669" s="18"/>
      <c r="Y669" s="18"/>
    </row>
    <row r="670" spans="1:25" s="6" customFormat="1" x14ac:dyDescent="0.25">
      <c r="A670" s="10"/>
      <c r="B670" s="2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8" t="str">
        <f t="shared" si="54"/>
        <v/>
      </c>
      <c r="O670" s="18"/>
      <c r="P670" s="19">
        <f t="shared" si="55"/>
        <v>0</v>
      </c>
      <c r="Q670" s="19">
        <f t="shared" si="56"/>
        <v>0</v>
      </c>
      <c r="R670" s="19">
        <f t="shared" si="57"/>
        <v>0</v>
      </c>
      <c r="S670" s="19">
        <f t="shared" si="58"/>
        <v>1</v>
      </c>
      <c r="T670" s="18"/>
      <c r="U670" s="18"/>
      <c r="V670" s="18"/>
      <c r="W670" s="18"/>
      <c r="X670" s="18"/>
      <c r="Y670" s="18"/>
    </row>
    <row r="671" spans="1:25" s="6" customFormat="1" x14ac:dyDescent="0.25">
      <c r="A671" s="10"/>
      <c r="B671" s="2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8" t="str">
        <f t="shared" si="54"/>
        <v/>
      </c>
      <c r="O671" s="18"/>
      <c r="P671" s="19">
        <f t="shared" si="55"/>
        <v>0</v>
      </c>
      <c r="Q671" s="19">
        <f t="shared" si="56"/>
        <v>0</v>
      </c>
      <c r="R671" s="19">
        <f t="shared" si="57"/>
        <v>0</v>
      </c>
      <c r="S671" s="19">
        <f t="shared" si="58"/>
        <v>1</v>
      </c>
      <c r="T671" s="18"/>
      <c r="U671" s="18"/>
      <c r="V671" s="18"/>
      <c r="W671" s="18"/>
      <c r="X671" s="18"/>
      <c r="Y671" s="18"/>
    </row>
    <row r="672" spans="1:25" s="6" customFormat="1" x14ac:dyDescent="0.25">
      <c r="A672" s="10"/>
      <c r="B672" s="2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8" t="str">
        <f t="shared" si="54"/>
        <v/>
      </c>
      <c r="O672" s="18"/>
      <c r="P672" s="19">
        <f t="shared" si="55"/>
        <v>0</v>
      </c>
      <c r="Q672" s="19">
        <f t="shared" si="56"/>
        <v>0</v>
      </c>
      <c r="R672" s="19">
        <f t="shared" si="57"/>
        <v>0</v>
      </c>
      <c r="S672" s="19">
        <f t="shared" si="58"/>
        <v>1</v>
      </c>
      <c r="T672" s="18"/>
      <c r="U672" s="18"/>
      <c r="V672" s="18"/>
      <c r="W672" s="18"/>
      <c r="X672" s="18"/>
      <c r="Y672" s="18"/>
    </row>
    <row r="673" spans="1:25" s="6" customFormat="1" x14ac:dyDescent="0.25">
      <c r="A673" s="10"/>
      <c r="B673" s="2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8" t="str">
        <f t="shared" si="54"/>
        <v/>
      </c>
      <c r="O673" s="18"/>
      <c r="P673" s="19">
        <f t="shared" si="55"/>
        <v>0</v>
      </c>
      <c r="Q673" s="19">
        <f t="shared" si="56"/>
        <v>0</v>
      </c>
      <c r="R673" s="19">
        <f t="shared" si="57"/>
        <v>0</v>
      </c>
      <c r="S673" s="19">
        <f t="shared" si="58"/>
        <v>1</v>
      </c>
      <c r="T673" s="18"/>
      <c r="U673" s="18"/>
      <c r="V673" s="18"/>
      <c r="W673" s="18"/>
      <c r="X673" s="18"/>
      <c r="Y673" s="18"/>
    </row>
    <row r="674" spans="1:25" s="6" customFormat="1" x14ac:dyDescent="0.25">
      <c r="A674" s="10"/>
      <c r="B674" s="2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8" t="str">
        <f t="shared" si="54"/>
        <v/>
      </c>
      <c r="O674" s="18"/>
      <c r="P674" s="19">
        <f t="shared" si="55"/>
        <v>0</v>
      </c>
      <c r="Q674" s="19">
        <f t="shared" si="56"/>
        <v>0</v>
      </c>
      <c r="R674" s="19">
        <f t="shared" si="57"/>
        <v>0</v>
      </c>
      <c r="S674" s="19">
        <f t="shared" si="58"/>
        <v>1</v>
      </c>
      <c r="T674" s="18"/>
      <c r="U674" s="18"/>
      <c r="V674" s="18"/>
      <c r="W674" s="18"/>
      <c r="X674" s="18"/>
      <c r="Y674" s="18"/>
    </row>
    <row r="675" spans="1:25" s="6" customFormat="1" x14ac:dyDescent="0.25">
      <c r="A675" s="10"/>
      <c r="B675" s="2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8" t="str">
        <f t="shared" si="54"/>
        <v/>
      </c>
      <c r="O675" s="18"/>
      <c r="P675" s="19">
        <f t="shared" si="55"/>
        <v>0</v>
      </c>
      <c r="Q675" s="19">
        <f t="shared" si="56"/>
        <v>0</v>
      </c>
      <c r="R675" s="19">
        <f t="shared" si="57"/>
        <v>0</v>
      </c>
      <c r="S675" s="19">
        <f t="shared" si="58"/>
        <v>1</v>
      </c>
      <c r="T675" s="18"/>
      <c r="U675" s="18"/>
      <c r="V675" s="18"/>
      <c r="W675" s="18"/>
      <c r="X675" s="18"/>
      <c r="Y675" s="18"/>
    </row>
    <row r="676" spans="1:25" s="6" customFormat="1" x14ac:dyDescent="0.25">
      <c r="A676" s="10"/>
      <c r="B676" s="2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8" t="str">
        <f t="shared" si="54"/>
        <v/>
      </c>
      <c r="O676" s="18"/>
      <c r="P676" s="19">
        <f t="shared" si="55"/>
        <v>0</v>
      </c>
      <c r="Q676" s="19">
        <f t="shared" si="56"/>
        <v>0</v>
      </c>
      <c r="R676" s="19">
        <f t="shared" si="57"/>
        <v>0</v>
      </c>
      <c r="S676" s="19">
        <f t="shared" si="58"/>
        <v>1</v>
      </c>
      <c r="T676" s="18"/>
      <c r="U676" s="18"/>
      <c r="V676" s="18"/>
      <c r="W676" s="18"/>
      <c r="X676" s="18"/>
      <c r="Y676" s="18"/>
    </row>
    <row r="677" spans="1:25" s="6" customFormat="1" x14ac:dyDescent="0.25">
      <c r="A677" s="10"/>
      <c r="B677" s="2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8" t="str">
        <f t="shared" si="54"/>
        <v/>
      </c>
      <c r="O677" s="18"/>
      <c r="P677" s="19">
        <f t="shared" si="55"/>
        <v>0</v>
      </c>
      <c r="Q677" s="19">
        <f t="shared" si="56"/>
        <v>0</v>
      </c>
      <c r="R677" s="19">
        <f t="shared" si="57"/>
        <v>0</v>
      </c>
      <c r="S677" s="19">
        <f t="shared" si="58"/>
        <v>1</v>
      </c>
      <c r="T677" s="18"/>
      <c r="U677" s="18"/>
      <c r="V677" s="18"/>
      <c r="W677" s="18"/>
      <c r="X677" s="18"/>
      <c r="Y677" s="18"/>
    </row>
    <row r="678" spans="1:25" s="6" customFormat="1" x14ac:dyDescent="0.25">
      <c r="A678" s="10"/>
      <c r="B678" s="2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8" t="str">
        <f t="shared" si="54"/>
        <v/>
      </c>
      <c r="O678" s="18"/>
      <c r="P678" s="19">
        <f t="shared" si="55"/>
        <v>0</v>
      </c>
      <c r="Q678" s="19">
        <f t="shared" si="56"/>
        <v>0</v>
      </c>
      <c r="R678" s="19">
        <f t="shared" si="57"/>
        <v>0</v>
      </c>
      <c r="S678" s="19">
        <f t="shared" si="58"/>
        <v>1</v>
      </c>
      <c r="T678" s="18"/>
      <c r="U678" s="18"/>
      <c r="V678" s="18"/>
      <c r="W678" s="18"/>
      <c r="X678" s="18"/>
      <c r="Y678" s="18"/>
    </row>
    <row r="679" spans="1:25" s="6" customFormat="1" x14ac:dyDescent="0.25">
      <c r="A679" s="10"/>
      <c r="B679" s="2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8" t="str">
        <f t="shared" si="54"/>
        <v/>
      </c>
      <c r="O679" s="18"/>
      <c r="P679" s="19">
        <f t="shared" si="55"/>
        <v>0</v>
      </c>
      <c r="Q679" s="19">
        <f t="shared" si="56"/>
        <v>0</v>
      </c>
      <c r="R679" s="19">
        <f t="shared" si="57"/>
        <v>0</v>
      </c>
      <c r="S679" s="19">
        <f t="shared" si="58"/>
        <v>1</v>
      </c>
      <c r="T679" s="18"/>
      <c r="U679" s="18"/>
      <c r="V679" s="18"/>
      <c r="W679" s="18"/>
      <c r="X679" s="18"/>
      <c r="Y679" s="18"/>
    </row>
    <row r="680" spans="1:25" s="6" customFormat="1" x14ac:dyDescent="0.25">
      <c r="A680" s="10"/>
      <c r="B680" s="2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8" t="str">
        <f t="shared" si="54"/>
        <v/>
      </c>
      <c r="O680" s="18"/>
      <c r="P680" s="19">
        <f t="shared" si="55"/>
        <v>0</v>
      </c>
      <c r="Q680" s="19">
        <f t="shared" si="56"/>
        <v>0</v>
      </c>
      <c r="R680" s="19">
        <f t="shared" si="57"/>
        <v>0</v>
      </c>
      <c r="S680" s="19">
        <f t="shared" si="58"/>
        <v>1</v>
      </c>
      <c r="T680" s="18"/>
      <c r="U680" s="18"/>
      <c r="V680" s="18"/>
      <c r="W680" s="18"/>
      <c r="X680" s="18"/>
      <c r="Y680" s="18"/>
    </row>
    <row r="681" spans="1:25" s="6" customFormat="1" x14ac:dyDescent="0.25">
      <c r="A681" s="10"/>
      <c r="B681" s="2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8" t="str">
        <f t="shared" si="54"/>
        <v/>
      </c>
      <c r="O681" s="18"/>
      <c r="P681" s="19">
        <f t="shared" si="55"/>
        <v>0</v>
      </c>
      <c r="Q681" s="19">
        <f t="shared" si="56"/>
        <v>0</v>
      </c>
      <c r="R681" s="19">
        <f t="shared" si="57"/>
        <v>0</v>
      </c>
      <c r="S681" s="19">
        <f t="shared" si="58"/>
        <v>1</v>
      </c>
      <c r="T681" s="18"/>
      <c r="U681" s="18"/>
      <c r="V681" s="18"/>
      <c r="W681" s="18"/>
      <c r="X681" s="18"/>
      <c r="Y681" s="18"/>
    </row>
    <row r="682" spans="1:25" s="6" customFormat="1" x14ac:dyDescent="0.25">
      <c r="A682" s="10"/>
      <c r="B682" s="2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8" t="str">
        <f t="shared" si="54"/>
        <v/>
      </c>
      <c r="O682" s="18"/>
      <c r="P682" s="19">
        <f t="shared" si="55"/>
        <v>0</v>
      </c>
      <c r="Q682" s="19">
        <f t="shared" si="56"/>
        <v>0</v>
      </c>
      <c r="R682" s="19">
        <f t="shared" si="57"/>
        <v>0</v>
      </c>
      <c r="S682" s="19">
        <f t="shared" si="58"/>
        <v>1</v>
      </c>
      <c r="T682" s="18"/>
      <c r="U682" s="18"/>
      <c r="V682" s="18"/>
      <c r="W682" s="18"/>
      <c r="X682" s="18"/>
      <c r="Y682" s="18"/>
    </row>
    <row r="683" spans="1:25" s="6" customFormat="1" x14ac:dyDescent="0.25">
      <c r="A683" s="10"/>
      <c r="B683" s="2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8" t="str">
        <f t="shared" si="54"/>
        <v/>
      </c>
      <c r="O683" s="18"/>
      <c r="P683" s="19">
        <f t="shared" si="55"/>
        <v>0</v>
      </c>
      <c r="Q683" s="19">
        <f t="shared" si="56"/>
        <v>0</v>
      </c>
      <c r="R683" s="19">
        <f t="shared" si="57"/>
        <v>0</v>
      </c>
      <c r="S683" s="19">
        <f t="shared" si="58"/>
        <v>1</v>
      </c>
      <c r="T683" s="18"/>
      <c r="U683" s="18"/>
      <c r="V683" s="18"/>
      <c r="W683" s="18"/>
      <c r="X683" s="18"/>
      <c r="Y683" s="18"/>
    </row>
    <row r="684" spans="1:25" s="6" customFormat="1" x14ac:dyDescent="0.25">
      <c r="A684" s="10"/>
      <c r="B684" s="2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8" t="str">
        <f t="shared" si="54"/>
        <v/>
      </c>
      <c r="O684" s="18"/>
      <c r="P684" s="19">
        <f t="shared" si="55"/>
        <v>0</v>
      </c>
      <c r="Q684" s="19">
        <f t="shared" si="56"/>
        <v>0</v>
      </c>
      <c r="R684" s="19">
        <f t="shared" si="57"/>
        <v>0</v>
      </c>
      <c r="S684" s="19">
        <f t="shared" si="58"/>
        <v>1</v>
      </c>
      <c r="T684" s="18"/>
      <c r="U684" s="18"/>
      <c r="V684" s="18"/>
      <c r="W684" s="18"/>
      <c r="X684" s="18"/>
      <c r="Y684" s="18"/>
    </row>
    <row r="685" spans="1:25" s="6" customFormat="1" x14ac:dyDescent="0.25">
      <c r="A685" s="10"/>
      <c r="B685" s="2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8" t="str">
        <f t="shared" si="54"/>
        <v/>
      </c>
      <c r="O685" s="18"/>
      <c r="P685" s="19">
        <f t="shared" si="55"/>
        <v>0</v>
      </c>
      <c r="Q685" s="19">
        <f t="shared" si="56"/>
        <v>0</v>
      </c>
      <c r="R685" s="19">
        <f t="shared" si="57"/>
        <v>0</v>
      </c>
      <c r="S685" s="19">
        <f t="shared" si="58"/>
        <v>1</v>
      </c>
      <c r="T685" s="18"/>
      <c r="U685" s="18"/>
      <c r="V685" s="18"/>
      <c r="W685" s="18"/>
      <c r="X685" s="18"/>
      <c r="Y685" s="18"/>
    </row>
    <row r="686" spans="1:25" s="6" customFormat="1" x14ac:dyDescent="0.25">
      <c r="A686" s="10"/>
      <c r="B686" s="2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8" t="str">
        <f t="shared" si="54"/>
        <v/>
      </c>
      <c r="O686" s="18"/>
      <c r="P686" s="19">
        <f t="shared" si="55"/>
        <v>0</v>
      </c>
      <c r="Q686" s="19">
        <f t="shared" si="56"/>
        <v>0</v>
      </c>
      <c r="R686" s="19">
        <f t="shared" si="57"/>
        <v>0</v>
      </c>
      <c r="S686" s="19">
        <f t="shared" si="58"/>
        <v>1</v>
      </c>
      <c r="T686" s="18"/>
      <c r="U686" s="18"/>
      <c r="V686" s="18"/>
      <c r="W686" s="18"/>
      <c r="X686" s="18"/>
      <c r="Y686" s="18"/>
    </row>
    <row r="687" spans="1:25" s="6" customFormat="1" x14ac:dyDescent="0.25">
      <c r="A687" s="10"/>
      <c r="B687" s="2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8" t="str">
        <f t="shared" si="54"/>
        <v/>
      </c>
      <c r="O687" s="18"/>
      <c r="P687" s="19">
        <f t="shared" si="55"/>
        <v>0</v>
      </c>
      <c r="Q687" s="19">
        <f t="shared" si="56"/>
        <v>0</v>
      </c>
      <c r="R687" s="19">
        <f t="shared" si="57"/>
        <v>0</v>
      </c>
      <c r="S687" s="19">
        <f t="shared" si="58"/>
        <v>1</v>
      </c>
      <c r="T687" s="18"/>
      <c r="U687" s="18"/>
      <c r="V687" s="18"/>
      <c r="W687" s="18"/>
      <c r="X687" s="18"/>
      <c r="Y687" s="18"/>
    </row>
    <row r="688" spans="1:25" s="6" customFormat="1" x14ac:dyDescent="0.25">
      <c r="A688" s="10"/>
      <c r="B688" s="2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8" t="str">
        <f t="shared" si="54"/>
        <v/>
      </c>
      <c r="O688" s="18"/>
      <c r="P688" s="19">
        <f t="shared" si="55"/>
        <v>0</v>
      </c>
      <c r="Q688" s="19">
        <f t="shared" si="56"/>
        <v>0</v>
      </c>
      <c r="R688" s="19">
        <f t="shared" si="57"/>
        <v>0</v>
      </c>
      <c r="S688" s="19">
        <f t="shared" si="58"/>
        <v>1</v>
      </c>
      <c r="T688" s="18"/>
      <c r="U688" s="18"/>
      <c r="V688" s="18"/>
      <c r="W688" s="18"/>
      <c r="X688" s="18"/>
      <c r="Y688" s="18"/>
    </row>
    <row r="689" spans="1:25" s="6" customFormat="1" x14ac:dyDescent="0.25">
      <c r="A689" s="10"/>
      <c r="B689" s="2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8" t="str">
        <f t="shared" si="54"/>
        <v/>
      </c>
      <c r="O689" s="18"/>
      <c r="P689" s="19">
        <f t="shared" si="55"/>
        <v>0</v>
      </c>
      <c r="Q689" s="19">
        <f t="shared" si="56"/>
        <v>0</v>
      </c>
      <c r="R689" s="19">
        <f t="shared" si="57"/>
        <v>0</v>
      </c>
      <c r="S689" s="19">
        <f t="shared" si="58"/>
        <v>1</v>
      </c>
      <c r="T689" s="18"/>
      <c r="U689" s="18"/>
      <c r="V689" s="18"/>
      <c r="W689" s="18"/>
      <c r="X689" s="18"/>
      <c r="Y689" s="18"/>
    </row>
    <row r="690" spans="1:25" s="6" customFormat="1" x14ac:dyDescent="0.25">
      <c r="A690" s="10"/>
      <c r="B690" s="2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8" t="str">
        <f t="shared" si="54"/>
        <v/>
      </c>
      <c r="O690" s="18"/>
      <c r="P690" s="19">
        <f t="shared" si="55"/>
        <v>0</v>
      </c>
      <c r="Q690" s="19">
        <f t="shared" si="56"/>
        <v>0</v>
      </c>
      <c r="R690" s="19">
        <f t="shared" si="57"/>
        <v>0</v>
      </c>
      <c r="S690" s="19">
        <f t="shared" si="58"/>
        <v>1</v>
      </c>
      <c r="T690" s="18"/>
      <c r="U690" s="18"/>
      <c r="V690" s="18"/>
      <c r="W690" s="18"/>
      <c r="X690" s="18"/>
      <c r="Y690" s="18"/>
    </row>
    <row r="691" spans="1:25" s="6" customFormat="1" x14ac:dyDescent="0.25">
      <c r="A691" s="10"/>
      <c r="B691" s="21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8" t="str">
        <f t="shared" si="54"/>
        <v/>
      </c>
      <c r="O691" s="18"/>
      <c r="P691" s="19">
        <f t="shared" si="55"/>
        <v>0</v>
      </c>
      <c r="Q691" s="19">
        <f t="shared" si="56"/>
        <v>0</v>
      </c>
      <c r="R691" s="19">
        <f t="shared" si="57"/>
        <v>0</v>
      </c>
      <c r="S691" s="19">
        <f t="shared" si="58"/>
        <v>1</v>
      </c>
      <c r="T691" s="18"/>
      <c r="U691" s="18"/>
      <c r="V691" s="18"/>
      <c r="W691" s="18"/>
      <c r="X691" s="18"/>
      <c r="Y691" s="18"/>
    </row>
    <row r="692" spans="1:25" s="6" customFormat="1" x14ac:dyDescent="0.25">
      <c r="A692" s="10"/>
      <c r="B692" s="2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8" t="str">
        <f t="shared" si="54"/>
        <v/>
      </c>
      <c r="O692" s="18"/>
      <c r="P692" s="19">
        <f t="shared" si="55"/>
        <v>0</v>
      </c>
      <c r="Q692" s="19">
        <f t="shared" si="56"/>
        <v>0</v>
      </c>
      <c r="R692" s="19">
        <f t="shared" si="57"/>
        <v>0</v>
      </c>
      <c r="S692" s="19">
        <f t="shared" si="58"/>
        <v>1</v>
      </c>
      <c r="T692" s="18"/>
      <c r="U692" s="18"/>
      <c r="V692" s="18"/>
      <c r="W692" s="18"/>
      <c r="X692" s="18"/>
      <c r="Y692" s="18"/>
    </row>
    <row r="693" spans="1:25" s="6" customFormat="1" x14ac:dyDescent="0.25">
      <c r="A693" s="10"/>
      <c r="B693" s="2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8" t="str">
        <f t="shared" si="54"/>
        <v/>
      </c>
      <c r="O693" s="18"/>
      <c r="P693" s="19">
        <f t="shared" si="55"/>
        <v>0</v>
      </c>
      <c r="Q693" s="19">
        <f t="shared" si="56"/>
        <v>0</v>
      </c>
      <c r="R693" s="19">
        <f t="shared" si="57"/>
        <v>0</v>
      </c>
      <c r="S693" s="19">
        <f t="shared" si="58"/>
        <v>1</v>
      </c>
      <c r="T693" s="18"/>
      <c r="U693" s="18"/>
      <c r="V693" s="18"/>
      <c r="W693" s="18"/>
      <c r="X693" s="18"/>
      <c r="Y693" s="18"/>
    </row>
    <row r="694" spans="1:25" s="6" customFormat="1" x14ac:dyDescent="0.25">
      <c r="A694" s="10"/>
      <c r="B694" s="2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8" t="str">
        <f t="shared" si="54"/>
        <v/>
      </c>
      <c r="O694" s="18"/>
      <c r="P694" s="19">
        <f t="shared" si="55"/>
        <v>0</v>
      </c>
      <c r="Q694" s="19">
        <f t="shared" si="56"/>
        <v>0</v>
      </c>
      <c r="R694" s="19">
        <f t="shared" si="57"/>
        <v>0</v>
      </c>
      <c r="S694" s="19">
        <f t="shared" si="58"/>
        <v>1</v>
      </c>
      <c r="T694" s="18"/>
      <c r="U694" s="18"/>
      <c r="V694" s="18"/>
      <c r="W694" s="18"/>
      <c r="X694" s="18"/>
      <c r="Y694" s="18"/>
    </row>
    <row r="695" spans="1:25" s="6" customFormat="1" x14ac:dyDescent="0.25">
      <c r="A695" s="10"/>
      <c r="B695" s="2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8" t="str">
        <f t="shared" si="54"/>
        <v/>
      </c>
      <c r="O695" s="18"/>
      <c r="P695" s="19">
        <f t="shared" si="55"/>
        <v>0</v>
      </c>
      <c r="Q695" s="19">
        <f t="shared" si="56"/>
        <v>0</v>
      </c>
      <c r="R695" s="19">
        <f t="shared" si="57"/>
        <v>0</v>
      </c>
      <c r="S695" s="19">
        <f t="shared" si="58"/>
        <v>1</v>
      </c>
      <c r="T695" s="18"/>
      <c r="U695" s="18"/>
      <c r="V695" s="18"/>
      <c r="W695" s="18"/>
      <c r="X695" s="18"/>
      <c r="Y695" s="18"/>
    </row>
    <row r="696" spans="1:25" s="6" customFormat="1" x14ac:dyDescent="0.25">
      <c r="A696" s="10"/>
      <c r="B696" s="2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8" t="str">
        <f t="shared" si="54"/>
        <v/>
      </c>
      <c r="O696" s="18"/>
      <c r="P696" s="19">
        <f t="shared" si="55"/>
        <v>0</v>
      </c>
      <c r="Q696" s="19">
        <f t="shared" si="56"/>
        <v>0</v>
      </c>
      <c r="R696" s="19">
        <f t="shared" si="57"/>
        <v>0</v>
      </c>
      <c r="S696" s="19">
        <f t="shared" si="58"/>
        <v>1</v>
      </c>
      <c r="T696" s="18"/>
      <c r="U696" s="18"/>
      <c r="V696" s="18"/>
      <c r="W696" s="18"/>
      <c r="X696" s="18"/>
      <c r="Y696" s="18"/>
    </row>
    <row r="697" spans="1:25" s="6" customFormat="1" x14ac:dyDescent="0.25">
      <c r="A697" s="10"/>
      <c r="B697" s="2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8" t="str">
        <f t="shared" si="54"/>
        <v/>
      </c>
      <c r="O697" s="18"/>
      <c r="P697" s="19">
        <f t="shared" si="55"/>
        <v>0</v>
      </c>
      <c r="Q697" s="19">
        <f t="shared" si="56"/>
        <v>0</v>
      </c>
      <c r="R697" s="19">
        <f t="shared" si="57"/>
        <v>0</v>
      </c>
      <c r="S697" s="19">
        <f t="shared" si="58"/>
        <v>1</v>
      </c>
      <c r="T697" s="18"/>
      <c r="U697" s="18"/>
      <c r="V697" s="18"/>
      <c r="W697" s="18"/>
      <c r="X697" s="18"/>
      <c r="Y697" s="18"/>
    </row>
    <row r="698" spans="1:25" s="6" customFormat="1" x14ac:dyDescent="0.25">
      <c r="A698" s="10"/>
      <c r="B698" s="2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8" t="str">
        <f t="shared" si="54"/>
        <v/>
      </c>
      <c r="O698" s="18"/>
      <c r="P698" s="19">
        <f t="shared" si="55"/>
        <v>0</v>
      </c>
      <c r="Q698" s="19">
        <f t="shared" si="56"/>
        <v>0</v>
      </c>
      <c r="R698" s="19">
        <f t="shared" si="57"/>
        <v>0</v>
      </c>
      <c r="S698" s="19">
        <f t="shared" si="58"/>
        <v>1</v>
      </c>
      <c r="T698" s="18"/>
      <c r="U698" s="18"/>
      <c r="V698" s="18"/>
      <c r="W698" s="18"/>
      <c r="X698" s="18"/>
      <c r="Y698" s="18"/>
    </row>
    <row r="699" spans="1:25" s="6" customFormat="1" x14ac:dyDescent="0.25">
      <c r="A699" s="10"/>
      <c r="B699" s="2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8" t="str">
        <f t="shared" si="54"/>
        <v/>
      </c>
      <c r="O699" s="18"/>
      <c r="P699" s="19">
        <f t="shared" si="55"/>
        <v>0</v>
      </c>
      <c r="Q699" s="19">
        <f t="shared" si="56"/>
        <v>0</v>
      </c>
      <c r="R699" s="19">
        <f t="shared" si="57"/>
        <v>0</v>
      </c>
      <c r="S699" s="19">
        <f t="shared" si="58"/>
        <v>1</v>
      </c>
      <c r="T699" s="18"/>
      <c r="U699" s="18"/>
      <c r="V699" s="18"/>
      <c r="W699" s="18"/>
      <c r="X699" s="18"/>
      <c r="Y699" s="18"/>
    </row>
    <row r="700" spans="1:25" s="6" customFormat="1" x14ac:dyDescent="0.25">
      <c r="A700" s="10"/>
      <c r="B700" s="2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8" t="str">
        <f t="shared" si="54"/>
        <v/>
      </c>
      <c r="O700" s="18"/>
      <c r="P700" s="19">
        <f t="shared" si="55"/>
        <v>0</v>
      </c>
      <c r="Q700" s="19">
        <f t="shared" si="56"/>
        <v>0</v>
      </c>
      <c r="R700" s="19">
        <f t="shared" si="57"/>
        <v>0</v>
      </c>
      <c r="S700" s="19">
        <f t="shared" si="58"/>
        <v>1</v>
      </c>
      <c r="T700" s="18"/>
      <c r="U700" s="18"/>
      <c r="V700" s="18"/>
      <c r="W700" s="18"/>
      <c r="X700" s="18"/>
      <c r="Y700" s="18"/>
    </row>
    <row r="701" spans="1:25" s="6" customFormat="1" x14ac:dyDescent="0.25">
      <c r="A701" s="10"/>
      <c r="B701" s="2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8" t="str">
        <f t="shared" si="54"/>
        <v/>
      </c>
      <c r="O701" s="18"/>
      <c r="P701" s="19">
        <f t="shared" si="55"/>
        <v>0</v>
      </c>
      <c r="Q701" s="19">
        <f t="shared" si="56"/>
        <v>0</v>
      </c>
      <c r="R701" s="19">
        <f t="shared" si="57"/>
        <v>0</v>
      </c>
      <c r="S701" s="19">
        <f t="shared" si="58"/>
        <v>1</v>
      </c>
      <c r="T701" s="18"/>
      <c r="U701" s="18"/>
      <c r="V701" s="18"/>
      <c r="W701" s="18"/>
      <c r="X701" s="18"/>
      <c r="Y701" s="18"/>
    </row>
    <row r="702" spans="1:25" s="6" customFormat="1" x14ac:dyDescent="0.25">
      <c r="A702" s="10"/>
      <c r="B702" s="2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8" t="str">
        <f t="shared" si="54"/>
        <v/>
      </c>
      <c r="O702" s="18"/>
      <c r="P702" s="19">
        <f t="shared" si="55"/>
        <v>0</v>
      </c>
      <c r="Q702" s="19">
        <f t="shared" si="56"/>
        <v>0</v>
      </c>
      <c r="R702" s="19">
        <f t="shared" si="57"/>
        <v>0</v>
      </c>
      <c r="S702" s="19">
        <f t="shared" si="58"/>
        <v>1</v>
      </c>
      <c r="T702" s="18"/>
      <c r="U702" s="18"/>
      <c r="V702" s="18"/>
      <c r="W702" s="18"/>
      <c r="X702" s="18"/>
      <c r="Y702" s="18"/>
    </row>
    <row r="703" spans="1:25" s="6" customFormat="1" x14ac:dyDescent="0.25">
      <c r="A703" s="10"/>
      <c r="B703" s="2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8" t="str">
        <f t="shared" si="54"/>
        <v/>
      </c>
      <c r="O703" s="18"/>
      <c r="P703" s="19">
        <f t="shared" si="55"/>
        <v>0</v>
      </c>
      <c r="Q703" s="19">
        <f t="shared" si="56"/>
        <v>0</v>
      </c>
      <c r="R703" s="19">
        <f t="shared" si="57"/>
        <v>0</v>
      </c>
      <c r="S703" s="19">
        <f t="shared" si="58"/>
        <v>1</v>
      </c>
      <c r="T703" s="18"/>
      <c r="U703" s="18"/>
      <c r="V703" s="18"/>
      <c r="W703" s="18"/>
      <c r="X703" s="18"/>
      <c r="Y703" s="18"/>
    </row>
    <row r="704" spans="1:25" s="6" customFormat="1" x14ac:dyDescent="0.25">
      <c r="A704" s="10"/>
      <c r="B704" s="2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8" t="str">
        <f t="shared" si="54"/>
        <v/>
      </c>
      <c r="O704" s="18"/>
      <c r="P704" s="19">
        <f t="shared" si="55"/>
        <v>0</v>
      </c>
      <c r="Q704" s="19">
        <f t="shared" si="56"/>
        <v>0</v>
      </c>
      <c r="R704" s="19">
        <f t="shared" si="57"/>
        <v>0</v>
      </c>
      <c r="S704" s="19">
        <f t="shared" si="58"/>
        <v>1</v>
      </c>
      <c r="T704" s="18"/>
      <c r="U704" s="18"/>
      <c r="V704" s="18"/>
      <c r="W704" s="18"/>
      <c r="X704" s="18"/>
      <c r="Y704" s="18"/>
    </row>
    <row r="705" spans="1:25" s="6" customFormat="1" x14ac:dyDescent="0.25">
      <c r="A705" s="10"/>
      <c r="B705" s="2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8" t="str">
        <f t="shared" si="54"/>
        <v/>
      </c>
      <c r="O705" s="18"/>
      <c r="P705" s="19">
        <f t="shared" si="55"/>
        <v>0</v>
      </c>
      <c r="Q705" s="19">
        <f t="shared" si="56"/>
        <v>0</v>
      </c>
      <c r="R705" s="19">
        <f t="shared" si="57"/>
        <v>0</v>
      </c>
      <c r="S705" s="19">
        <f t="shared" si="58"/>
        <v>1</v>
      </c>
      <c r="T705" s="18"/>
      <c r="U705" s="18"/>
      <c r="V705" s="18"/>
      <c r="W705" s="18"/>
      <c r="X705" s="18"/>
      <c r="Y705" s="18"/>
    </row>
    <row r="706" spans="1:25" s="6" customFormat="1" x14ac:dyDescent="0.25">
      <c r="A706" s="10"/>
      <c r="B706" s="2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8" t="str">
        <f t="shared" si="54"/>
        <v/>
      </c>
      <c r="O706" s="18"/>
      <c r="P706" s="19">
        <f t="shared" si="55"/>
        <v>0</v>
      </c>
      <c r="Q706" s="19">
        <f t="shared" si="56"/>
        <v>0</v>
      </c>
      <c r="R706" s="19">
        <f t="shared" si="57"/>
        <v>0</v>
      </c>
      <c r="S706" s="19">
        <f t="shared" si="58"/>
        <v>1</v>
      </c>
      <c r="T706" s="18"/>
      <c r="U706" s="18"/>
      <c r="V706" s="18"/>
      <c r="W706" s="18"/>
      <c r="X706" s="18"/>
      <c r="Y706" s="18"/>
    </row>
    <row r="707" spans="1:25" s="6" customFormat="1" x14ac:dyDescent="0.25">
      <c r="A707" s="10"/>
      <c r="B707" s="2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8" t="str">
        <f t="shared" si="54"/>
        <v/>
      </c>
      <c r="O707" s="18"/>
      <c r="P707" s="19">
        <f t="shared" si="55"/>
        <v>0</v>
      </c>
      <c r="Q707" s="19">
        <f t="shared" si="56"/>
        <v>0</v>
      </c>
      <c r="R707" s="19">
        <f t="shared" si="57"/>
        <v>0</v>
      </c>
      <c r="S707" s="19">
        <f t="shared" si="58"/>
        <v>1</v>
      </c>
      <c r="T707" s="18"/>
      <c r="U707" s="18"/>
      <c r="V707" s="18"/>
      <c r="W707" s="18"/>
      <c r="X707" s="18"/>
      <c r="Y707" s="18"/>
    </row>
    <row r="708" spans="1:25" s="6" customFormat="1" x14ac:dyDescent="0.25">
      <c r="A708" s="10"/>
      <c r="B708" s="2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8" t="str">
        <f t="shared" ref="N708:N771" si="59">IF(CONCATENATE(K708,L708,M708)="","",IF(S708=0,"-",SUM(K708:M708)))</f>
        <v/>
      </c>
      <c r="O708" s="18"/>
      <c r="P708" s="19">
        <f t="shared" ref="P708:P771" si="60">IF(K708&gt;4,-1, K708)</f>
        <v>0</v>
      </c>
      <c r="Q708" s="19">
        <f t="shared" ref="Q708:Q771" si="61">IF(L708&gt;4,-1, L708)</f>
        <v>0</v>
      </c>
      <c r="R708" s="19">
        <f t="shared" ref="R708:R771" si="62">IF(M708&gt;4,-1, M708)</f>
        <v>0</v>
      </c>
      <c r="S708" s="19">
        <f t="shared" ref="S708:S771" si="63">IF(MIN(P708:R708)&lt;0,0,1)</f>
        <v>1</v>
      </c>
      <c r="T708" s="18"/>
      <c r="U708" s="18"/>
      <c r="V708" s="18"/>
      <c r="W708" s="18"/>
      <c r="X708" s="18"/>
      <c r="Y708" s="18"/>
    </row>
    <row r="709" spans="1:25" s="6" customFormat="1" x14ac:dyDescent="0.25">
      <c r="A709" s="10"/>
      <c r="B709" s="2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8" t="str">
        <f t="shared" si="59"/>
        <v/>
      </c>
      <c r="O709" s="18"/>
      <c r="P709" s="19">
        <f t="shared" si="60"/>
        <v>0</v>
      </c>
      <c r="Q709" s="19">
        <f t="shared" si="61"/>
        <v>0</v>
      </c>
      <c r="R709" s="19">
        <f t="shared" si="62"/>
        <v>0</v>
      </c>
      <c r="S709" s="19">
        <f t="shared" si="63"/>
        <v>1</v>
      </c>
      <c r="T709" s="18"/>
      <c r="U709" s="18"/>
      <c r="V709" s="18"/>
      <c r="W709" s="18"/>
      <c r="X709" s="18"/>
      <c r="Y709" s="18"/>
    </row>
    <row r="710" spans="1:25" s="6" customFormat="1" x14ac:dyDescent="0.25">
      <c r="A710" s="10"/>
      <c r="B710" s="2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8" t="str">
        <f t="shared" si="59"/>
        <v/>
      </c>
      <c r="O710" s="18"/>
      <c r="P710" s="19">
        <f t="shared" si="60"/>
        <v>0</v>
      </c>
      <c r="Q710" s="19">
        <f t="shared" si="61"/>
        <v>0</v>
      </c>
      <c r="R710" s="19">
        <f t="shared" si="62"/>
        <v>0</v>
      </c>
      <c r="S710" s="19">
        <f t="shared" si="63"/>
        <v>1</v>
      </c>
      <c r="T710" s="18"/>
      <c r="U710" s="18"/>
      <c r="V710" s="18"/>
      <c r="W710" s="18"/>
      <c r="X710" s="18"/>
      <c r="Y710" s="18"/>
    </row>
    <row r="711" spans="1:25" s="6" customFormat="1" x14ac:dyDescent="0.25">
      <c r="A711" s="10"/>
      <c r="B711" s="2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8" t="str">
        <f t="shared" si="59"/>
        <v/>
      </c>
      <c r="O711" s="18"/>
      <c r="P711" s="19">
        <f t="shared" si="60"/>
        <v>0</v>
      </c>
      <c r="Q711" s="19">
        <f t="shared" si="61"/>
        <v>0</v>
      </c>
      <c r="R711" s="19">
        <f t="shared" si="62"/>
        <v>0</v>
      </c>
      <c r="S711" s="19">
        <f t="shared" si="63"/>
        <v>1</v>
      </c>
      <c r="T711" s="18"/>
      <c r="U711" s="18"/>
      <c r="V711" s="18"/>
      <c r="W711" s="18"/>
      <c r="X711" s="18"/>
      <c r="Y711" s="18"/>
    </row>
    <row r="712" spans="1:25" s="6" customFormat="1" x14ac:dyDescent="0.25">
      <c r="A712" s="10"/>
      <c r="B712" s="2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8" t="str">
        <f t="shared" si="59"/>
        <v/>
      </c>
      <c r="O712" s="18"/>
      <c r="P712" s="19">
        <f t="shared" si="60"/>
        <v>0</v>
      </c>
      <c r="Q712" s="19">
        <f t="shared" si="61"/>
        <v>0</v>
      </c>
      <c r="R712" s="19">
        <f t="shared" si="62"/>
        <v>0</v>
      </c>
      <c r="S712" s="19">
        <f t="shared" si="63"/>
        <v>1</v>
      </c>
      <c r="T712" s="18"/>
      <c r="U712" s="18"/>
      <c r="V712" s="18"/>
      <c r="W712" s="18"/>
      <c r="X712" s="18"/>
      <c r="Y712" s="18"/>
    </row>
    <row r="713" spans="1:25" s="6" customFormat="1" x14ac:dyDescent="0.25">
      <c r="A713" s="10"/>
      <c r="B713" s="2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8" t="str">
        <f t="shared" si="59"/>
        <v/>
      </c>
      <c r="O713" s="18"/>
      <c r="P713" s="19">
        <f t="shared" si="60"/>
        <v>0</v>
      </c>
      <c r="Q713" s="19">
        <f t="shared" si="61"/>
        <v>0</v>
      </c>
      <c r="R713" s="19">
        <f t="shared" si="62"/>
        <v>0</v>
      </c>
      <c r="S713" s="19">
        <f t="shared" si="63"/>
        <v>1</v>
      </c>
      <c r="T713" s="18"/>
      <c r="U713" s="18"/>
      <c r="V713" s="18"/>
      <c r="W713" s="18"/>
      <c r="X713" s="18"/>
      <c r="Y713" s="18"/>
    </row>
    <row r="714" spans="1:25" s="6" customFormat="1" x14ac:dyDescent="0.25">
      <c r="A714" s="10"/>
      <c r="B714" s="2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8" t="str">
        <f t="shared" si="59"/>
        <v/>
      </c>
      <c r="O714" s="18"/>
      <c r="P714" s="19">
        <f t="shared" si="60"/>
        <v>0</v>
      </c>
      <c r="Q714" s="19">
        <f t="shared" si="61"/>
        <v>0</v>
      </c>
      <c r="R714" s="19">
        <f t="shared" si="62"/>
        <v>0</v>
      </c>
      <c r="S714" s="19">
        <f t="shared" si="63"/>
        <v>1</v>
      </c>
      <c r="T714" s="18"/>
      <c r="U714" s="18"/>
      <c r="V714" s="18"/>
      <c r="W714" s="18"/>
      <c r="X714" s="18"/>
      <c r="Y714" s="18"/>
    </row>
    <row r="715" spans="1:25" s="6" customFormat="1" x14ac:dyDescent="0.25">
      <c r="A715" s="10"/>
      <c r="B715" s="21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8" t="str">
        <f t="shared" si="59"/>
        <v/>
      </c>
      <c r="O715" s="18"/>
      <c r="P715" s="19">
        <f t="shared" si="60"/>
        <v>0</v>
      </c>
      <c r="Q715" s="19">
        <f t="shared" si="61"/>
        <v>0</v>
      </c>
      <c r="R715" s="19">
        <f t="shared" si="62"/>
        <v>0</v>
      </c>
      <c r="S715" s="19">
        <f t="shared" si="63"/>
        <v>1</v>
      </c>
      <c r="T715" s="18"/>
      <c r="U715" s="18"/>
      <c r="V715" s="18"/>
      <c r="W715" s="18"/>
      <c r="X715" s="18"/>
      <c r="Y715" s="18"/>
    </row>
    <row r="716" spans="1:25" s="6" customFormat="1" x14ac:dyDescent="0.25">
      <c r="A716" s="10"/>
      <c r="B716" s="21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8" t="str">
        <f t="shared" si="59"/>
        <v/>
      </c>
      <c r="O716" s="18"/>
      <c r="P716" s="19">
        <f t="shared" si="60"/>
        <v>0</v>
      </c>
      <c r="Q716" s="19">
        <f t="shared" si="61"/>
        <v>0</v>
      </c>
      <c r="R716" s="19">
        <f t="shared" si="62"/>
        <v>0</v>
      </c>
      <c r="S716" s="19">
        <f t="shared" si="63"/>
        <v>1</v>
      </c>
      <c r="T716" s="18"/>
      <c r="U716" s="18"/>
      <c r="V716" s="18"/>
      <c r="W716" s="18"/>
      <c r="X716" s="18"/>
      <c r="Y716" s="18"/>
    </row>
    <row r="717" spans="1:25" s="6" customFormat="1" x14ac:dyDescent="0.25">
      <c r="A717" s="10"/>
      <c r="B717" s="21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8" t="str">
        <f t="shared" si="59"/>
        <v/>
      </c>
      <c r="O717" s="18"/>
      <c r="P717" s="19">
        <f t="shared" si="60"/>
        <v>0</v>
      </c>
      <c r="Q717" s="19">
        <f t="shared" si="61"/>
        <v>0</v>
      </c>
      <c r="R717" s="19">
        <f t="shared" si="62"/>
        <v>0</v>
      </c>
      <c r="S717" s="19">
        <f t="shared" si="63"/>
        <v>1</v>
      </c>
      <c r="T717" s="18"/>
      <c r="U717" s="18"/>
      <c r="V717" s="18"/>
      <c r="W717" s="18"/>
      <c r="X717" s="18"/>
      <c r="Y717" s="18"/>
    </row>
    <row r="718" spans="1:25" s="6" customFormat="1" x14ac:dyDescent="0.25">
      <c r="A718" s="10"/>
      <c r="B718" s="21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8" t="str">
        <f t="shared" si="59"/>
        <v/>
      </c>
      <c r="O718" s="18"/>
      <c r="P718" s="19">
        <f t="shared" si="60"/>
        <v>0</v>
      </c>
      <c r="Q718" s="19">
        <f t="shared" si="61"/>
        <v>0</v>
      </c>
      <c r="R718" s="19">
        <f t="shared" si="62"/>
        <v>0</v>
      </c>
      <c r="S718" s="19">
        <f t="shared" si="63"/>
        <v>1</v>
      </c>
      <c r="T718" s="18"/>
      <c r="U718" s="18"/>
      <c r="V718" s="18"/>
      <c r="W718" s="18"/>
      <c r="X718" s="18"/>
      <c r="Y718" s="18"/>
    </row>
    <row r="719" spans="1:25" s="6" customFormat="1" x14ac:dyDescent="0.25">
      <c r="A719" s="10"/>
      <c r="B719" s="21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8" t="str">
        <f t="shared" si="59"/>
        <v/>
      </c>
      <c r="O719" s="18"/>
      <c r="P719" s="19">
        <f t="shared" si="60"/>
        <v>0</v>
      </c>
      <c r="Q719" s="19">
        <f t="shared" si="61"/>
        <v>0</v>
      </c>
      <c r="R719" s="19">
        <f t="shared" si="62"/>
        <v>0</v>
      </c>
      <c r="S719" s="19">
        <f t="shared" si="63"/>
        <v>1</v>
      </c>
      <c r="T719" s="18"/>
      <c r="U719" s="18"/>
      <c r="V719" s="18"/>
      <c r="W719" s="18"/>
      <c r="X719" s="18"/>
      <c r="Y719" s="18"/>
    </row>
    <row r="720" spans="1:25" s="6" customFormat="1" x14ac:dyDescent="0.25">
      <c r="A720" s="10"/>
      <c r="B720" s="21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8" t="str">
        <f t="shared" si="59"/>
        <v/>
      </c>
      <c r="O720" s="18"/>
      <c r="P720" s="19">
        <f t="shared" si="60"/>
        <v>0</v>
      </c>
      <c r="Q720" s="19">
        <f t="shared" si="61"/>
        <v>0</v>
      </c>
      <c r="R720" s="19">
        <f t="shared" si="62"/>
        <v>0</v>
      </c>
      <c r="S720" s="19">
        <f t="shared" si="63"/>
        <v>1</v>
      </c>
      <c r="T720" s="18"/>
      <c r="U720" s="18"/>
      <c r="V720" s="18"/>
      <c r="W720" s="18"/>
      <c r="X720" s="18"/>
      <c r="Y720" s="18"/>
    </row>
    <row r="721" spans="1:25" s="6" customFormat="1" x14ac:dyDescent="0.25">
      <c r="A721" s="10"/>
      <c r="B721" s="21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8" t="str">
        <f t="shared" si="59"/>
        <v/>
      </c>
      <c r="O721" s="18"/>
      <c r="P721" s="19">
        <f t="shared" si="60"/>
        <v>0</v>
      </c>
      <c r="Q721" s="19">
        <f t="shared" si="61"/>
        <v>0</v>
      </c>
      <c r="R721" s="19">
        <f t="shared" si="62"/>
        <v>0</v>
      </c>
      <c r="S721" s="19">
        <f t="shared" si="63"/>
        <v>1</v>
      </c>
      <c r="T721" s="18"/>
      <c r="U721" s="18"/>
      <c r="V721" s="18"/>
      <c r="W721" s="18"/>
      <c r="X721" s="18"/>
      <c r="Y721" s="18"/>
    </row>
    <row r="722" spans="1:25" s="6" customFormat="1" x14ac:dyDescent="0.25">
      <c r="A722" s="10"/>
      <c r="B722" s="21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8" t="str">
        <f t="shared" si="59"/>
        <v/>
      </c>
      <c r="O722" s="18"/>
      <c r="P722" s="19">
        <f t="shared" si="60"/>
        <v>0</v>
      </c>
      <c r="Q722" s="19">
        <f t="shared" si="61"/>
        <v>0</v>
      </c>
      <c r="R722" s="19">
        <f t="shared" si="62"/>
        <v>0</v>
      </c>
      <c r="S722" s="19">
        <f t="shared" si="63"/>
        <v>1</v>
      </c>
      <c r="T722" s="18"/>
      <c r="U722" s="18"/>
      <c r="V722" s="18"/>
      <c r="W722" s="18"/>
      <c r="X722" s="18"/>
      <c r="Y722" s="18"/>
    </row>
    <row r="723" spans="1:25" s="6" customFormat="1" x14ac:dyDescent="0.25">
      <c r="A723" s="10"/>
      <c r="B723" s="21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8" t="str">
        <f t="shared" si="59"/>
        <v/>
      </c>
      <c r="O723" s="18"/>
      <c r="P723" s="19">
        <f t="shared" si="60"/>
        <v>0</v>
      </c>
      <c r="Q723" s="19">
        <f t="shared" si="61"/>
        <v>0</v>
      </c>
      <c r="R723" s="19">
        <f t="shared" si="62"/>
        <v>0</v>
      </c>
      <c r="S723" s="19">
        <f t="shared" si="63"/>
        <v>1</v>
      </c>
      <c r="T723" s="18"/>
      <c r="U723" s="18"/>
      <c r="V723" s="18"/>
      <c r="W723" s="18"/>
      <c r="X723" s="18"/>
      <c r="Y723" s="18"/>
    </row>
    <row r="724" spans="1:25" s="6" customFormat="1" x14ac:dyDescent="0.25">
      <c r="A724" s="10"/>
      <c r="B724" s="21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8" t="str">
        <f t="shared" si="59"/>
        <v/>
      </c>
      <c r="O724" s="18"/>
      <c r="P724" s="19">
        <f t="shared" si="60"/>
        <v>0</v>
      </c>
      <c r="Q724" s="19">
        <f t="shared" si="61"/>
        <v>0</v>
      </c>
      <c r="R724" s="19">
        <f t="shared" si="62"/>
        <v>0</v>
      </c>
      <c r="S724" s="19">
        <f t="shared" si="63"/>
        <v>1</v>
      </c>
      <c r="T724" s="18"/>
      <c r="U724" s="18"/>
      <c r="V724" s="18"/>
      <c r="W724" s="18"/>
      <c r="X724" s="18"/>
      <c r="Y724" s="18"/>
    </row>
    <row r="725" spans="1:25" s="6" customFormat="1" x14ac:dyDescent="0.25">
      <c r="A725" s="10"/>
      <c r="B725" s="21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8" t="str">
        <f t="shared" si="59"/>
        <v/>
      </c>
      <c r="O725" s="18"/>
      <c r="P725" s="19">
        <f t="shared" si="60"/>
        <v>0</v>
      </c>
      <c r="Q725" s="19">
        <f t="shared" si="61"/>
        <v>0</v>
      </c>
      <c r="R725" s="19">
        <f t="shared" si="62"/>
        <v>0</v>
      </c>
      <c r="S725" s="19">
        <f t="shared" si="63"/>
        <v>1</v>
      </c>
      <c r="T725" s="18"/>
      <c r="U725" s="18"/>
      <c r="V725" s="18"/>
      <c r="W725" s="18"/>
      <c r="X725" s="18"/>
      <c r="Y725" s="18"/>
    </row>
    <row r="726" spans="1:25" s="6" customFormat="1" x14ac:dyDescent="0.25">
      <c r="A726" s="10"/>
      <c r="B726" s="21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8" t="str">
        <f t="shared" si="59"/>
        <v/>
      </c>
      <c r="O726" s="18"/>
      <c r="P726" s="19">
        <f t="shared" si="60"/>
        <v>0</v>
      </c>
      <c r="Q726" s="19">
        <f t="shared" si="61"/>
        <v>0</v>
      </c>
      <c r="R726" s="19">
        <f t="shared" si="62"/>
        <v>0</v>
      </c>
      <c r="S726" s="19">
        <f t="shared" si="63"/>
        <v>1</v>
      </c>
      <c r="T726" s="18"/>
      <c r="U726" s="18"/>
      <c r="V726" s="18"/>
      <c r="W726" s="18"/>
      <c r="X726" s="18"/>
      <c r="Y726" s="18"/>
    </row>
    <row r="727" spans="1:25" s="6" customFormat="1" x14ac:dyDescent="0.25">
      <c r="A727" s="10"/>
      <c r="B727" s="21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8" t="str">
        <f t="shared" si="59"/>
        <v/>
      </c>
      <c r="O727" s="18"/>
      <c r="P727" s="19">
        <f t="shared" si="60"/>
        <v>0</v>
      </c>
      <c r="Q727" s="19">
        <f t="shared" si="61"/>
        <v>0</v>
      </c>
      <c r="R727" s="19">
        <f t="shared" si="62"/>
        <v>0</v>
      </c>
      <c r="S727" s="19">
        <f t="shared" si="63"/>
        <v>1</v>
      </c>
      <c r="T727" s="18"/>
      <c r="U727" s="18"/>
      <c r="V727" s="18"/>
      <c r="W727" s="18"/>
      <c r="X727" s="18"/>
      <c r="Y727" s="18"/>
    </row>
    <row r="728" spans="1:25" s="6" customFormat="1" x14ac:dyDescent="0.25">
      <c r="A728" s="10"/>
      <c r="B728" s="21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8" t="str">
        <f t="shared" si="59"/>
        <v/>
      </c>
      <c r="O728" s="18"/>
      <c r="P728" s="19">
        <f t="shared" si="60"/>
        <v>0</v>
      </c>
      <c r="Q728" s="19">
        <f t="shared" si="61"/>
        <v>0</v>
      </c>
      <c r="R728" s="19">
        <f t="shared" si="62"/>
        <v>0</v>
      </c>
      <c r="S728" s="19">
        <f t="shared" si="63"/>
        <v>1</v>
      </c>
      <c r="T728" s="18"/>
      <c r="U728" s="18"/>
      <c r="V728" s="18"/>
      <c r="W728" s="18"/>
      <c r="X728" s="18"/>
      <c r="Y728" s="18"/>
    </row>
    <row r="729" spans="1:25" s="6" customFormat="1" x14ac:dyDescent="0.25">
      <c r="A729" s="10"/>
      <c r="B729" s="21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8" t="str">
        <f t="shared" si="59"/>
        <v/>
      </c>
      <c r="O729" s="18"/>
      <c r="P729" s="19">
        <f t="shared" si="60"/>
        <v>0</v>
      </c>
      <c r="Q729" s="19">
        <f t="shared" si="61"/>
        <v>0</v>
      </c>
      <c r="R729" s="19">
        <f t="shared" si="62"/>
        <v>0</v>
      </c>
      <c r="S729" s="19">
        <f t="shared" si="63"/>
        <v>1</v>
      </c>
      <c r="T729" s="18"/>
      <c r="U729" s="18"/>
      <c r="V729" s="18"/>
      <c r="W729" s="18"/>
      <c r="X729" s="18"/>
      <c r="Y729" s="18"/>
    </row>
    <row r="730" spans="1:25" s="6" customFormat="1" x14ac:dyDescent="0.25">
      <c r="A730" s="10"/>
      <c r="B730" s="21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8" t="str">
        <f t="shared" si="59"/>
        <v/>
      </c>
      <c r="O730" s="18"/>
      <c r="P730" s="19">
        <f t="shared" si="60"/>
        <v>0</v>
      </c>
      <c r="Q730" s="19">
        <f t="shared" si="61"/>
        <v>0</v>
      </c>
      <c r="R730" s="19">
        <f t="shared" si="62"/>
        <v>0</v>
      </c>
      <c r="S730" s="19">
        <f t="shared" si="63"/>
        <v>1</v>
      </c>
      <c r="T730" s="18"/>
      <c r="U730" s="18"/>
      <c r="V730" s="18"/>
      <c r="W730" s="18"/>
      <c r="X730" s="18"/>
      <c r="Y730" s="18"/>
    </row>
    <row r="731" spans="1:25" s="6" customFormat="1" x14ac:dyDescent="0.25">
      <c r="A731" s="10"/>
      <c r="B731" s="21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8" t="str">
        <f t="shared" si="59"/>
        <v/>
      </c>
      <c r="O731" s="18"/>
      <c r="P731" s="19">
        <f t="shared" si="60"/>
        <v>0</v>
      </c>
      <c r="Q731" s="19">
        <f t="shared" si="61"/>
        <v>0</v>
      </c>
      <c r="R731" s="19">
        <f t="shared" si="62"/>
        <v>0</v>
      </c>
      <c r="S731" s="19">
        <f t="shared" si="63"/>
        <v>1</v>
      </c>
      <c r="T731" s="18"/>
      <c r="U731" s="18"/>
      <c r="V731" s="18"/>
      <c r="W731" s="18"/>
      <c r="X731" s="18"/>
      <c r="Y731" s="18"/>
    </row>
    <row r="732" spans="1:25" s="6" customFormat="1" x14ac:dyDescent="0.25">
      <c r="A732" s="10"/>
      <c r="B732" s="21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8" t="str">
        <f t="shared" si="59"/>
        <v/>
      </c>
      <c r="O732" s="18"/>
      <c r="P732" s="19">
        <f t="shared" si="60"/>
        <v>0</v>
      </c>
      <c r="Q732" s="19">
        <f t="shared" si="61"/>
        <v>0</v>
      </c>
      <c r="R732" s="19">
        <f t="shared" si="62"/>
        <v>0</v>
      </c>
      <c r="S732" s="19">
        <f t="shared" si="63"/>
        <v>1</v>
      </c>
      <c r="T732" s="18"/>
      <c r="U732" s="18"/>
      <c r="V732" s="18"/>
      <c r="W732" s="18"/>
      <c r="X732" s="18"/>
      <c r="Y732" s="18"/>
    </row>
    <row r="733" spans="1:25" s="6" customFormat="1" x14ac:dyDescent="0.25">
      <c r="A733" s="10"/>
      <c r="B733" s="21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8" t="str">
        <f t="shared" si="59"/>
        <v/>
      </c>
      <c r="O733" s="18"/>
      <c r="P733" s="19">
        <f t="shared" si="60"/>
        <v>0</v>
      </c>
      <c r="Q733" s="19">
        <f t="shared" si="61"/>
        <v>0</v>
      </c>
      <c r="R733" s="19">
        <f t="shared" si="62"/>
        <v>0</v>
      </c>
      <c r="S733" s="19">
        <f t="shared" si="63"/>
        <v>1</v>
      </c>
      <c r="T733" s="18"/>
      <c r="U733" s="18"/>
      <c r="V733" s="18"/>
      <c r="W733" s="18"/>
      <c r="X733" s="18"/>
      <c r="Y733" s="18"/>
    </row>
    <row r="734" spans="1:25" s="6" customFormat="1" x14ac:dyDescent="0.25">
      <c r="A734" s="10"/>
      <c r="B734" s="21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8" t="str">
        <f t="shared" si="59"/>
        <v/>
      </c>
      <c r="O734" s="18"/>
      <c r="P734" s="19">
        <f t="shared" si="60"/>
        <v>0</v>
      </c>
      <c r="Q734" s="19">
        <f t="shared" si="61"/>
        <v>0</v>
      </c>
      <c r="R734" s="19">
        <f t="shared" si="62"/>
        <v>0</v>
      </c>
      <c r="S734" s="19">
        <f t="shared" si="63"/>
        <v>1</v>
      </c>
      <c r="T734" s="18"/>
      <c r="U734" s="18"/>
      <c r="V734" s="18"/>
      <c r="W734" s="18"/>
      <c r="X734" s="18"/>
      <c r="Y734" s="18"/>
    </row>
    <row r="735" spans="1:25" s="6" customFormat="1" x14ac:dyDescent="0.25">
      <c r="A735" s="10"/>
      <c r="B735" s="21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8" t="str">
        <f t="shared" si="59"/>
        <v/>
      </c>
      <c r="O735" s="18"/>
      <c r="P735" s="19">
        <f t="shared" si="60"/>
        <v>0</v>
      </c>
      <c r="Q735" s="19">
        <f t="shared" si="61"/>
        <v>0</v>
      </c>
      <c r="R735" s="19">
        <f t="shared" si="62"/>
        <v>0</v>
      </c>
      <c r="S735" s="19">
        <f t="shared" si="63"/>
        <v>1</v>
      </c>
      <c r="T735" s="18"/>
      <c r="U735" s="18"/>
      <c r="V735" s="18"/>
      <c r="W735" s="18"/>
      <c r="X735" s="18"/>
      <c r="Y735" s="18"/>
    </row>
    <row r="736" spans="1:25" s="6" customFormat="1" x14ac:dyDescent="0.25">
      <c r="A736" s="10"/>
      <c r="B736" s="21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8" t="str">
        <f t="shared" si="59"/>
        <v/>
      </c>
      <c r="O736" s="18"/>
      <c r="P736" s="19">
        <f t="shared" si="60"/>
        <v>0</v>
      </c>
      <c r="Q736" s="19">
        <f t="shared" si="61"/>
        <v>0</v>
      </c>
      <c r="R736" s="19">
        <f t="shared" si="62"/>
        <v>0</v>
      </c>
      <c r="S736" s="19">
        <f t="shared" si="63"/>
        <v>1</v>
      </c>
      <c r="T736" s="18"/>
      <c r="U736" s="18"/>
      <c r="V736" s="18"/>
      <c r="W736" s="18"/>
      <c r="X736" s="18"/>
      <c r="Y736" s="18"/>
    </row>
    <row r="737" spans="1:25" s="6" customFormat="1" x14ac:dyDescent="0.25">
      <c r="A737" s="10"/>
      <c r="B737" s="21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8" t="str">
        <f t="shared" si="59"/>
        <v/>
      </c>
      <c r="O737" s="18"/>
      <c r="P737" s="19">
        <f t="shared" si="60"/>
        <v>0</v>
      </c>
      <c r="Q737" s="19">
        <f t="shared" si="61"/>
        <v>0</v>
      </c>
      <c r="R737" s="19">
        <f t="shared" si="62"/>
        <v>0</v>
      </c>
      <c r="S737" s="19">
        <f t="shared" si="63"/>
        <v>1</v>
      </c>
      <c r="T737" s="18"/>
      <c r="U737" s="18"/>
      <c r="V737" s="18"/>
      <c r="W737" s="18"/>
      <c r="X737" s="18"/>
      <c r="Y737" s="18"/>
    </row>
    <row r="738" spans="1:25" s="6" customFormat="1" x14ac:dyDescent="0.25">
      <c r="A738" s="10"/>
      <c r="B738" s="21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8" t="str">
        <f t="shared" si="59"/>
        <v/>
      </c>
      <c r="O738" s="18"/>
      <c r="P738" s="19">
        <f t="shared" si="60"/>
        <v>0</v>
      </c>
      <c r="Q738" s="19">
        <f t="shared" si="61"/>
        <v>0</v>
      </c>
      <c r="R738" s="19">
        <f t="shared" si="62"/>
        <v>0</v>
      </c>
      <c r="S738" s="19">
        <f t="shared" si="63"/>
        <v>1</v>
      </c>
      <c r="T738" s="18"/>
      <c r="U738" s="18"/>
      <c r="V738" s="18"/>
      <c r="W738" s="18"/>
      <c r="X738" s="18"/>
      <c r="Y738" s="18"/>
    </row>
    <row r="739" spans="1:25" s="6" customFormat="1" x14ac:dyDescent="0.25">
      <c r="A739" s="10"/>
      <c r="B739" s="21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8" t="str">
        <f t="shared" si="59"/>
        <v/>
      </c>
      <c r="O739" s="18"/>
      <c r="P739" s="19">
        <f t="shared" si="60"/>
        <v>0</v>
      </c>
      <c r="Q739" s="19">
        <f t="shared" si="61"/>
        <v>0</v>
      </c>
      <c r="R739" s="19">
        <f t="shared" si="62"/>
        <v>0</v>
      </c>
      <c r="S739" s="19">
        <f t="shared" si="63"/>
        <v>1</v>
      </c>
      <c r="T739" s="18"/>
      <c r="U739" s="18"/>
      <c r="V739" s="18"/>
      <c r="W739" s="18"/>
      <c r="X739" s="18"/>
      <c r="Y739" s="18"/>
    </row>
    <row r="740" spans="1:25" s="6" customFormat="1" x14ac:dyDescent="0.25">
      <c r="A740" s="10"/>
      <c r="B740" s="21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8" t="str">
        <f t="shared" si="59"/>
        <v/>
      </c>
      <c r="O740" s="18"/>
      <c r="P740" s="19">
        <f t="shared" si="60"/>
        <v>0</v>
      </c>
      <c r="Q740" s="19">
        <f t="shared" si="61"/>
        <v>0</v>
      </c>
      <c r="R740" s="19">
        <f t="shared" si="62"/>
        <v>0</v>
      </c>
      <c r="S740" s="19">
        <f t="shared" si="63"/>
        <v>1</v>
      </c>
      <c r="T740" s="18"/>
      <c r="U740" s="18"/>
      <c r="V740" s="18"/>
      <c r="W740" s="18"/>
      <c r="X740" s="18"/>
      <c r="Y740" s="18"/>
    </row>
    <row r="741" spans="1:25" s="6" customFormat="1" x14ac:dyDescent="0.25">
      <c r="A741" s="10"/>
      <c r="B741" s="21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8" t="str">
        <f t="shared" si="59"/>
        <v/>
      </c>
      <c r="O741" s="18"/>
      <c r="P741" s="19">
        <f t="shared" si="60"/>
        <v>0</v>
      </c>
      <c r="Q741" s="19">
        <f t="shared" si="61"/>
        <v>0</v>
      </c>
      <c r="R741" s="19">
        <f t="shared" si="62"/>
        <v>0</v>
      </c>
      <c r="S741" s="19">
        <f t="shared" si="63"/>
        <v>1</v>
      </c>
      <c r="T741" s="18"/>
      <c r="U741" s="18"/>
      <c r="V741" s="18"/>
      <c r="W741" s="18"/>
      <c r="X741" s="18"/>
      <c r="Y741" s="18"/>
    </row>
    <row r="742" spans="1:25" s="6" customFormat="1" x14ac:dyDescent="0.25">
      <c r="A742" s="10"/>
      <c r="B742" s="21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8" t="str">
        <f t="shared" si="59"/>
        <v/>
      </c>
      <c r="O742" s="18"/>
      <c r="P742" s="19">
        <f t="shared" si="60"/>
        <v>0</v>
      </c>
      <c r="Q742" s="19">
        <f t="shared" si="61"/>
        <v>0</v>
      </c>
      <c r="R742" s="19">
        <f t="shared" si="62"/>
        <v>0</v>
      </c>
      <c r="S742" s="19">
        <f t="shared" si="63"/>
        <v>1</v>
      </c>
      <c r="T742" s="18"/>
      <c r="U742" s="18"/>
      <c r="V742" s="18"/>
      <c r="W742" s="18"/>
      <c r="X742" s="18"/>
      <c r="Y742" s="18"/>
    </row>
    <row r="743" spans="1:25" s="6" customFormat="1" x14ac:dyDescent="0.25">
      <c r="A743" s="10"/>
      <c r="B743" s="21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8" t="str">
        <f t="shared" si="59"/>
        <v/>
      </c>
      <c r="O743" s="18"/>
      <c r="P743" s="19">
        <f t="shared" si="60"/>
        <v>0</v>
      </c>
      <c r="Q743" s="19">
        <f t="shared" si="61"/>
        <v>0</v>
      </c>
      <c r="R743" s="19">
        <f t="shared" si="62"/>
        <v>0</v>
      </c>
      <c r="S743" s="19">
        <f t="shared" si="63"/>
        <v>1</v>
      </c>
      <c r="T743" s="18"/>
      <c r="U743" s="18"/>
      <c r="V743" s="18"/>
      <c r="W743" s="18"/>
      <c r="X743" s="18"/>
      <c r="Y743" s="18"/>
    </row>
    <row r="744" spans="1:25" s="6" customFormat="1" x14ac:dyDescent="0.25">
      <c r="A744" s="10"/>
      <c r="B744" s="21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8" t="str">
        <f t="shared" si="59"/>
        <v/>
      </c>
      <c r="O744" s="18"/>
      <c r="P744" s="19">
        <f t="shared" si="60"/>
        <v>0</v>
      </c>
      <c r="Q744" s="19">
        <f t="shared" si="61"/>
        <v>0</v>
      </c>
      <c r="R744" s="19">
        <f t="shared" si="62"/>
        <v>0</v>
      </c>
      <c r="S744" s="19">
        <f t="shared" si="63"/>
        <v>1</v>
      </c>
      <c r="T744" s="18"/>
      <c r="U744" s="18"/>
      <c r="V744" s="18"/>
      <c r="W744" s="18"/>
      <c r="X744" s="18"/>
      <c r="Y744" s="18"/>
    </row>
    <row r="745" spans="1:25" s="6" customFormat="1" x14ac:dyDescent="0.25">
      <c r="A745" s="10"/>
      <c r="B745" s="21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8" t="str">
        <f t="shared" si="59"/>
        <v/>
      </c>
      <c r="O745" s="18"/>
      <c r="P745" s="19">
        <f t="shared" si="60"/>
        <v>0</v>
      </c>
      <c r="Q745" s="19">
        <f t="shared" si="61"/>
        <v>0</v>
      </c>
      <c r="R745" s="19">
        <f t="shared" si="62"/>
        <v>0</v>
      </c>
      <c r="S745" s="19">
        <f t="shared" si="63"/>
        <v>1</v>
      </c>
      <c r="T745" s="18"/>
      <c r="U745" s="18"/>
      <c r="V745" s="18"/>
      <c r="W745" s="18"/>
      <c r="X745" s="18"/>
      <c r="Y745" s="18"/>
    </row>
    <row r="746" spans="1:25" s="6" customFormat="1" x14ac:dyDescent="0.25">
      <c r="A746" s="10"/>
      <c r="B746" s="21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8" t="str">
        <f t="shared" si="59"/>
        <v/>
      </c>
      <c r="O746" s="18"/>
      <c r="P746" s="19">
        <f t="shared" si="60"/>
        <v>0</v>
      </c>
      <c r="Q746" s="19">
        <f t="shared" si="61"/>
        <v>0</v>
      </c>
      <c r="R746" s="19">
        <f t="shared" si="62"/>
        <v>0</v>
      </c>
      <c r="S746" s="19">
        <f t="shared" si="63"/>
        <v>1</v>
      </c>
      <c r="T746" s="18"/>
      <c r="U746" s="18"/>
      <c r="V746" s="18"/>
      <c r="W746" s="18"/>
      <c r="X746" s="18"/>
      <c r="Y746" s="18"/>
    </row>
    <row r="747" spans="1:25" s="6" customFormat="1" x14ac:dyDescent="0.25">
      <c r="A747" s="10"/>
      <c r="B747" s="21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8" t="str">
        <f t="shared" si="59"/>
        <v/>
      </c>
      <c r="O747" s="18"/>
      <c r="P747" s="19">
        <f t="shared" si="60"/>
        <v>0</v>
      </c>
      <c r="Q747" s="19">
        <f t="shared" si="61"/>
        <v>0</v>
      </c>
      <c r="R747" s="19">
        <f t="shared" si="62"/>
        <v>0</v>
      </c>
      <c r="S747" s="19">
        <f t="shared" si="63"/>
        <v>1</v>
      </c>
      <c r="T747" s="18"/>
      <c r="U747" s="18"/>
      <c r="V747" s="18"/>
      <c r="W747" s="18"/>
      <c r="X747" s="18"/>
      <c r="Y747" s="18"/>
    </row>
    <row r="748" spans="1:25" s="6" customFormat="1" x14ac:dyDescent="0.25">
      <c r="A748" s="10"/>
      <c r="B748" s="21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8" t="str">
        <f t="shared" si="59"/>
        <v/>
      </c>
      <c r="O748" s="18"/>
      <c r="P748" s="19">
        <f t="shared" si="60"/>
        <v>0</v>
      </c>
      <c r="Q748" s="19">
        <f t="shared" si="61"/>
        <v>0</v>
      </c>
      <c r="R748" s="19">
        <f t="shared" si="62"/>
        <v>0</v>
      </c>
      <c r="S748" s="19">
        <f t="shared" si="63"/>
        <v>1</v>
      </c>
      <c r="T748" s="18"/>
      <c r="U748" s="18"/>
      <c r="V748" s="18"/>
      <c r="W748" s="18"/>
      <c r="X748" s="18"/>
      <c r="Y748" s="18"/>
    </row>
    <row r="749" spans="1:25" s="6" customFormat="1" x14ac:dyDescent="0.25">
      <c r="A749" s="10"/>
      <c r="B749" s="21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8" t="str">
        <f t="shared" si="59"/>
        <v/>
      </c>
      <c r="O749" s="18"/>
      <c r="P749" s="19">
        <f t="shared" si="60"/>
        <v>0</v>
      </c>
      <c r="Q749" s="19">
        <f t="shared" si="61"/>
        <v>0</v>
      </c>
      <c r="R749" s="19">
        <f t="shared" si="62"/>
        <v>0</v>
      </c>
      <c r="S749" s="19">
        <f t="shared" si="63"/>
        <v>1</v>
      </c>
      <c r="T749" s="18"/>
      <c r="U749" s="18"/>
      <c r="V749" s="18"/>
      <c r="W749" s="18"/>
      <c r="X749" s="18"/>
      <c r="Y749" s="18"/>
    </row>
    <row r="750" spans="1:25" s="6" customFormat="1" x14ac:dyDescent="0.25">
      <c r="A750" s="10"/>
      <c r="B750" s="21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8" t="str">
        <f t="shared" si="59"/>
        <v/>
      </c>
      <c r="O750" s="18"/>
      <c r="P750" s="19">
        <f t="shared" si="60"/>
        <v>0</v>
      </c>
      <c r="Q750" s="19">
        <f t="shared" si="61"/>
        <v>0</v>
      </c>
      <c r="R750" s="19">
        <f t="shared" si="62"/>
        <v>0</v>
      </c>
      <c r="S750" s="19">
        <f t="shared" si="63"/>
        <v>1</v>
      </c>
      <c r="T750" s="18"/>
      <c r="U750" s="18"/>
      <c r="V750" s="18"/>
      <c r="W750" s="18"/>
      <c r="X750" s="18"/>
      <c r="Y750" s="18"/>
    </row>
    <row r="751" spans="1:25" s="6" customFormat="1" x14ac:dyDescent="0.25">
      <c r="A751" s="10"/>
      <c r="B751" s="21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8" t="str">
        <f t="shared" si="59"/>
        <v/>
      </c>
      <c r="O751" s="18"/>
      <c r="P751" s="19">
        <f t="shared" si="60"/>
        <v>0</v>
      </c>
      <c r="Q751" s="19">
        <f t="shared" si="61"/>
        <v>0</v>
      </c>
      <c r="R751" s="19">
        <f t="shared" si="62"/>
        <v>0</v>
      </c>
      <c r="S751" s="19">
        <f t="shared" si="63"/>
        <v>1</v>
      </c>
      <c r="T751" s="18"/>
      <c r="U751" s="18"/>
      <c r="V751" s="18"/>
      <c r="W751" s="18"/>
      <c r="X751" s="18"/>
      <c r="Y751" s="18"/>
    </row>
    <row r="752" spans="1:25" s="6" customFormat="1" x14ac:dyDescent="0.25">
      <c r="A752" s="10"/>
      <c r="B752" s="21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8" t="str">
        <f t="shared" si="59"/>
        <v/>
      </c>
      <c r="O752" s="18"/>
      <c r="P752" s="19">
        <f t="shared" si="60"/>
        <v>0</v>
      </c>
      <c r="Q752" s="19">
        <f t="shared" si="61"/>
        <v>0</v>
      </c>
      <c r="R752" s="19">
        <f t="shared" si="62"/>
        <v>0</v>
      </c>
      <c r="S752" s="19">
        <f t="shared" si="63"/>
        <v>1</v>
      </c>
      <c r="T752" s="18"/>
      <c r="U752" s="18"/>
      <c r="V752" s="18"/>
      <c r="W752" s="18"/>
      <c r="X752" s="18"/>
      <c r="Y752" s="18"/>
    </row>
    <row r="753" spans="1:25" s="6" customFormat="1" x14ac:dyDescent="0.25">
      <c r="A753" s="10"/>
      <c r="B753" s="21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8" t="str">
        <f t="shared" si="59"/>
        <v/>
      </c>
      <c r="O753" s="18"/>
      <c r="P753" s="19">
        <f t="shared" si="60"/>
        <v>0</v>
      </c>
      <c r="Q753" s="19">
        <f t="shared" si="61"/>
        <v>0</v>
      </c>
      <c r="R753" s="19">
        <f t="shared" si="62"/>
        <v>0</v>
      </c>
      <c r="S753" s="19">
        <f t="shared" si="63"/>
        <v>1</v>
      </c>
      <c r="T753" s="18"/>
      <c r="U753" s="18"/>
      <c r="V753" s="18"/>
      <c r="W753" s="18"/>
      <c r="X753" s="18"/>
      <c r="Y753" s="18"/>
    </row>
    <row r="754" spans="1:25" s="6" customFormat="1" x14ac:dyDescent="0.25">
      <c r="A754" s="10"/>
      <c r="B754" s="21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8" t="str">
        <f t="shared" si="59"/>
        <v/>
      </c>
      <c r="O754" s="18"/>
      <c r="P754" s="19">
        <f t="shared" si="60"/>
        <v>0</v>
      </c>
      <c r="Q754" s="19">
        <f t="shared" si="61"/>
        <v>0</v>
      </c>
      <c r="R754" s="19">
        <f t="shared" si="62"/>
        <v>0</v>
      </c>
      <c r="S754" s="19">
        <f t="shared" si="63"/>
        <v>1</v>
      </c>
      <c r="T754" s="18"/>
      <c r="U754" s="18"/>
      <c r="V754" s="18"/>
      <c r="W754" s="18"/>
      <c r="X754" s="18"/>
      <c r="Y754" s="18"/>
    </row>
    <row r="755" spans="1:25" s="6" customFormat="1" x14ac:dyDescent="0.25">
      <c r="A755" s="10"/>
      <c r="B755" s="21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8" t="str">
        <f t="shared" si="59"/>
        <v/>
      </c>
      <c r="O755" s="18"/>
      <c r="P755" s="19">
        <f t="shared" si="60"/>
        <v>0</v>
      </c>
      <c r="Q755" s="19">
        <f t="shared" si="61"/>
        <v>0</v>
      </c>
      <c r="R755" s="19">
        <f t="shared" si="62"/>
        <v>0</v>
      </c>
      <c r="S755" s="19">
        <f t="shared" si="63"/>
        <v>1</v>
      </c>
      <c r="T755" s="18"/>
      <c r="U755" s="18"/>
      <c r="V755" s="18"/>
      <c r="W755" s="18"/>
      <c r="X755" s="18"/>
      <c r="Y755" s="18"/>
    </row>
    <row r="756" spans="1:25" s="6" customFormat="1" x14ac:dyDescent="0.25">
      <c r="A756" s="10"/>
      <c r="B756" s="21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8" t="str">
        <f t="shared" si="59"/>
        <v/>
      </c>
      <c r="O756" s="18"/>
      <c r="P756" s="19">
        <f t="shared" si="60"/>
        <v>0</v>
      </c>
      <c r="Q756" s="19">
        <f t="shared" si="61"/>
        <v>0</v>
      </c>
      <c r="R756" s="19">
        <f t="shared" si="62"/>
        <v>0</v>
      </c>
      <c r="S756" s="19">
        <f t="shared" si="63"/>
        <v>1</v>
      </c>
      <c r="T756" s="18"/>
      <c r="U756" s="18"/>
      <c r="V756" s="18"/>
      <c r="W756" s="18"/>
      <c r="X756" s="18"/>
      <c r="Y756" s="18"/>
    </row>
    <row r="757" spans="1:25" s="6" customFormat="1" x14ac:dyDescent="0.25">
      <c r="A757" s="10"/>
      <c r="B757" s="21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8" t="str">
        <f t="shared" si="59"/>
        <v/>
      </c>
      <c r="O757" s="18"/>
      <c r="P757" s="19">
        <f t="shared" si="60"/>
        <v>0</v>
      </c>
      <c r="Q757" s="19">
        <f t="shared" si="61"/>
        <v>0</v>
      </c>
      <c r="R757" s="19">
        <f t="shared" si="62"/>
        <v>0</v>
      </c>
      <c r="S757" s="19">
        <f t="shared" si="63"/>
        <v>1</v>
      </c>
      <c r="T757" s="18"/>
      <c r="U757" s="18"/>
      <c r="V757" s="18"/>
      <c r="W757" s="18"/>
      <c r="X757" s="18"/>
      <c r="Y757" s="18"/>
    </row>
    <row r="758" spans="1:25" s="6" customFormat="1" x14ac:dyDescent="0.25">
      <c r="A758" s="10"/>
      <c r="B758" s="21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8" t="str">
        <f t="shared" si="59"/>
        <v/>
      </c>
      <c r="O758" s="18"/>
      <c r="P758" s="19">
        <f t="shared" si="60"/>
        <v>0</v>
      </c>
      <c r="Q758" s="19">
        <f t="shared" si="61"/>
        <v>0</v>
      </c>
      <c r="R758" s="19">
        <f t="shared" si="62"/>
        <v>0</v>
      </c>
      <c r="S758" s="19">
        <f t="shared" si="63"/>
        <v>1</v>
      </c>
      <c r="T758" s="18"/>
      <c r="U758" s="18"/>
      <c r="V758" s="18"/>
      <c r="W758" s="18"/>
      <c r="X758" s="18"/>
      <c r="Y758" s="18"/>
    </row>
    <row r="759" spans="1:25" s="6" customFormat="1" x14ac:dyDescent="0.25">
      <c r="A759" s="10"/>
      <c r="B759" s="21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8" t="str">
        <f t="shared" si="59"/>
        <v/>
      </c>
      <c r="O759" s="18"/>
      <c r="P759" s="19">
        <f t="shared" si="60"/>
        <v>0</v>
      </c>
      <c r="Q759" s="19">
        <f t="shared" si="61"/>
        <v>0</v>
      </c>
      <c r="R759" s="19">
        <f t="shared" si="62"/>
        <v>0</v>
      </c>
      <c r="S759" s="19">
        <f t="shared" si="63"/>
        <v>1</v>
      </c>
      <c r="T759" s="18"/>
      <c r="U759" s="18"/>
      <c r="V759" s="18"/>
      <c r="W759" s="18"/>
      <c r="X759" s="18"/>
      <c r="Y759" s="18"/>
    </row>
    <row r="760" spans="1:25" s="6" customFormat="1" x14ac:dyDescent="0.25">
      <c r="A760" s="10"/>
      <c r="B760" s="21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8" t="str">
        <f t="shared" si="59"/>
        <v/>
      </c>
      <c r="O760" s="18"/>
      <c r="P760" s="19">
        <f t="shared" si="60"/>
        <v>0</v>
      </c>
      <c r="Q760" s="19">
        <f t="shared" si="61"/>
        <v>0</v>
      </c>
      <c r="R760" s="19">
        <f t="shared" si="62"/>
        <v>0</v>
      </c>
      <c r="S760" s="19">
        <f t="shared" si="63"/>
        <v>1</v>
      </c>
      <c r="T760" s="18"/>
      <c r="U760" s="18"/>
      <c r="V760" s="18"/>
      <c r="W760" s="18"/>
      <c r="X760" s="18"/>
      <c r="Y760" s="18"/>
    </row>
    <row r="761" spans="1:25" s="6" customFormat="1" x14ac:dyDescent="0.25">
      <c r="A761" s="10"/>
      <c r="B761" s="21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8" t="str">
        <f t="shared" si="59"/>
        <v/>
      </c>
      <c r="O761" s="18"/>
      <c r="P761" s="19">
        <f t="shared" si="60"/>
        <v>0</v>
      </c>
      <c r="Q761" s="19">
        <f t="shared" si="61"/>
        <v>0</v>
      </c>
      <c r="R761" s="19">
        <f t="shared" si="62"/>
        <v>0</v>
      </c>
      <c r="S761" s="19">
        <f t="shared" si="63"/>
        <v>1</v>
      </c>
      <c r="T761" s="18"/>
      <c r="U761" s="18"/>
      <c r="V761" s="18"/>
      <c r="W761" s="18"/>
      <c r="X761" s="18"/>
      <c r="Y761" s="18"/>
    </row>
    <row r="762" spans="1:25" s="6" customFormat="1" x14ac:dyDescent="0.25">
      <c r="A762" s="10"/>
      <c r="B762" s="21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8" t="str">
        <f t="shared" si="59"/>
        <v/>
      </c>
      <c r="O762" s="18"/>
      <c r="P762" s="19">
        <f t="shared" si="60"/>
        <v>0</v>
      </c>
      <c r="Q762" s="19">
        <f t="shared" si="61"/>
        <v>0</v>
      </c>
      <c r="R762" s="19">
        <f t="shared" si="62"/>
        <v>0</v>
      </c>
      <c r="S762" s="19">
        <f t="shared" si="63"/>
        <v>1</v>
      </c>
      <c r="T762" s="18"/>
      <c r="U762" s="18"/>
      <c r="V762" s="18"/>
      <c r="W762" s="18"/>
      <c r="X762" s="18"/>
      <c r="Y762" s="18"/>
    </row>
    <row r="763" spans="1:25" s="6" customFormat="1" x14ac:dyDescent="0.25">
      <c r="A763" s="10"/>
      <c r="B763" s="21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8" t="str">
        <f t="shared" si="59"/>
        <v/>
      </c>
      <c r="O763" s="18"/>
      <c r="P763" s="19">
        <f t="shared" si="60"/>
        <v>0</v>
      </c>
      <c r="Q763" s="19">
        <f t="shared" si="61"/>
        <v>0</v>
      </c>
      <c r="R763" s="19">
        <f t="shared" si="62"/>
        <v>0</v>
      </c>
      <c r="S763" s="19">
        <f t="shared" si="63"/>
        <v>1</v>
      </c>
      <c r="T763" s="18"/>
      <c r="U763" s="18"/>
      <c r="V763" s="18"/>
      <c r="W763" s="18"/>
      <c r="X763" s="18"/>
      <c r="Y763" s="18"/>
    </row>
    <row r="764" spans="1:25" s="6" customFormat="1" x14ac:dyDescent="0.25">
      <c r="A764" s="10"/>
      <c r="B764" s="21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8" t="str">
        <f t="shared" si="59"/>
        <v/>
      </c>
      <c r="O764" s="18"/>
      <c r="P764" s="19">
        <f t="shared" si="60"/>
        <v>0</v>
      </c>
      <c r="Q764" s="19">
        <f t="shared" si="61"/>
        <v>0</v>
      </c>
      <c r="R764" s="19">
        <f t="shared" si="62"/>
        <v>0</v>
      </c>
      <c r="S764" s="19">
        <f t="shared" si="63"/>
        <v>1</v>
      </c>
      <c r="T764" s="18"/>
      <c r="U764" s="18"/>
      <c r="V764" s="18"/>
      <c r="W764" s="18"/>
      <c r="X764" s="18"/>
      <c r="Y764" s="18"/>
    </row>
    <row r="765" spans="1:25" s="6" customFormat="1" x14ac:dyDescent="0.25">
      <c r="A765" s="10"/>
      <c r="B765" s="21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8" t="str">
        <f t="shared" si="59"/>
        <v/>
      </c>
      <c r="O765" s="18"/>
      <c r="P765" s="19">
        <f t="shared" si="60"/>
        <v>0</v>
      </c>
      <c r="Q765" s="19">
        <f t="shared" si="61"/>
        <v>0</v>
      </c>
      <c r="R765" s="19">
        <f t="shared" si="62"/>
        <v>0</v>
      </c>
      <c r="S765" s="19">
        <f t="shared" si="63"/>
        <v>1</v>
      </c>
      <c r="T765" s="18"/>
      <c r="U765" s="18"/>
      <c r="V765" s="18"/>
      <c r="W765" s="18"/>
      <c r="X765" s="18"/>
      <c r="Y765" s="18"/>
    </row>
    <row r="766" spans="1:25" s="6" customFormat="1" x14ac:dyDescent="0.25">
      <c r="A766" s="10"/>
      <c r="B766" s="21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8" t="str">
        <f t="shared" si="59"/>
        <v/>
      </c>
      <c r="O766" s="18"/>
      <c r="P766" s="19">
        <f t="shared" si="60"/>
        <v>0</v>
      </c>
      <c r="Q766" s="19">
        <f t="shared" si="61"/>
        <v>0</v>
      </c>
      <c r="R766" s="19">
        <f t="shared" si="62"/>
        <v>0</v>
      </c>
      <c r="S766" s="19">
        <f t="shared" si="63"/>
        <v>1</v>
      </c>
      <c r="T766" s="18"/>
      <c r="U766" s="18"/>
      <c r="V766" s="18"/>
      <c r="W766" s="18"/>
      <c r="X766" s="18"/>
      <c r="Y766" s="18"/>
    </row>
    <row r="767" spans="1:25" s="6" customFormat="1" x14ac:dyDescent="0.25">
      <c r="A767" s="10"/>
      <c r="B767" s="21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8" t="str">
        <f t="shared" si="59"/>
        <v/>
      </c>
      <c r="O767" s="18"/>
      <c r="P767" s="19">
        <f t="shared" si="60"/>
        <v>0</v>
      </c>
      <c r="Q767" s="19">
        <f t="shared" si="61"/>
        <v>0</v>
      </c>
      <c r="R767" s="19">
        <f t="shared" si="62"/>
        <v>0</v>
      </c>
      <c r="S767" s="19">
        <f t="shared" si="63"/>
        <v>1</v>
      </c>
      <c r="T767" s="18"/>
      <c r="U767" s="18"/>
      <c r="V767" s="18"/>
      <c r="W767" s="18"/>
      <c r="X767" s="18"/>
      <c r="Y767" s="18"/>
    </row>
    <row r="768" spans="1:25" s="6" customFormat="1" x14ac:dyDescent="0.25">
      <c r="A768" s="10"/>
      <c r="B768" s="21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8" t="str">
        <f t="shared" si="59"/>
        <v/>
      </c>
      <c r="O768" s="18"/>
      <c r="P768" s="19">
        <f t="shared" si="60"/>
        <v>0</v>
      </c>
      <c r="Q768" s="19">
        <f t="shared" si="61"/>
        <v>0</v>
      </c>
      <c r="R768" s="19">
        <f t="shared" si="62"/>
        <v>0</v>
      </c>
      <c r="S768" s="19">
        <f t="shared" si="63"/>
        <v>1</v>
      </c>
      <c r="T768" s="18"/>
      <c r="U768" s="18"/>
      <c r="V768" s="18"/>
      <c r="W768" s="18"/>
      <c r="X768" s="18"/>
      <c r="Y768" s="18"/>
    </row>
    <row r="769" spans="1:25" s="6" customFormat="1" x14ac:dyDescent="0.25">
      <c r="A769" s="10"/>
      <c r="B769" s="21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8" t="str">
        <f t="shared" si="59"/>
        <v/>
      </c>
      <c r="O769" s="18"/>
      <c r="P769" s="19">
        <f t="shared" si="60"/>
        <v>0</v>
      </c>
      <c r="Q769" s="19">
        <f t="shared" si="61"/>
        <v>0</v>
      </c>
      <c r="R769" s="19">
        <f t="shared" si="62"/>
        <v>0</v>
      </c>
      <c r="S769" s="19">
        <f t="shared" si="63"/>
        <v>1</v>
      </c>
      <c r="T769" s="18"/>
      <c r="U769" s="18"/>
      <c r="V769" s="18"/>
      <c r="W769" s="18"/>
      <c r="X769" s="18"/>
      <c r="Y769" s="18"/>
    </row>
    <row r="770" spans="1:25" s="6" customFormat="1" x14ac:dyDescent="0.25">
      <c r="A770" s="10"/>
      <c r="B770" s="21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8" t="str">
        <f t="shared" si="59"/>
        <v/>
      </c>
      <c r="O770" s="18"/>
      <c r="P770" s="19">
        <f t="shared" si="60"/>
        <v>0</v>
      </c>
      <c r="Q770" s="19">
        <f t="shared" si="61"/>
        <v>0</v>
      </c>
      <c r="R770" s="19">
        <f t="shared" si="62"/>
        <v>0</v>
      </c>
      <c r="S770" s="19">
        <f t="shared" si="63"/>
        <v>1</v>
      </c>
      <c r="T770" s="18"/>
      <c r="U770" s="18"/>
      <c r="V770" s="18"/>
      <c r="W770" s="18"/>
      <c r="X770" s="18"/>
      <c r="Y770" s="18"/>
    </row>
    <row r="771" spans="1:25" s="6" customFormat="1" x14ac:dyDescent="0.25">
      <c r="A771" s="10"/>
      <c r="B771" s="21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8" t="str">
        <f t="shared" si="59"/>
        <v/>
      </c>
      <c r="O771" s="18"/>
      <c r="P771" s="19">
        <f t="shared" si="60"/>
        <v>0</v>
      </c>
      <c r="Q771" s="19">
        <f t="shared" si="61"/>
        <v>0</v>
      </c>
      <c r="R771" s="19">
        <f t="shared" si="62"/>
        <v>0</v>
      </c>
      <c r="S771" s="19">
        <f t="shared" si="63"/>
        <v>1</v>
      </c>
      <c r="T771" s="18"/>
      <c r="U771" s="18"/>
      <c r="V771" s="18"/>
      <c r="W771" s="18"/>
      <c r="X771" s="18"/>
      <c r="Y771" s="18"/>
    </row>
    <row r="772" spans="1:25" s="6" customFormat="1" x14ac:dyDescent="0.25">
      <c r="A772" s="10"/>
      <c r="B772" s="21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8" t="str">
        <f t="shared" ref="N772:N835" si="64">IF(CONCATENATE(K772,L772,M772)="","",IF(S772=0,"-",SUM(K772:M772)))</f>
        <v/>
      </c>
      <c r="O772" s="18"/>
      <c r="P772" s="19">
        <f t="shared" ref="P772:P835" si="65">IF(K772&gt;4,-1, K772)</f>
        <v>0</v>
      </c>
      <c r="Q772" s="19">
        <f t="shared" ref="Q772:Q835" si="66">IF(L772&gt;4,-1, L772)</f>
        <v>0</v>
      </c>
      <c r="R772" s="19">
        <f t="shared" ref="R772:R835" si="67">IF(M772&gt;4,-1, M772)</f>
        <v>0</v>
      </c>
      <c r="S772" s="19">
        <f t="shared" ref="S772:S835" si="68">IF(MIN(P772:R772)&lt;0,0,1)</f>
        <v>1</v>
      </c>
      <c r="T772" s="18"/>
      <c r="U772" s="18"/>
      <c r="V772" s="18"/>
      <c r="W772" s="18"/>
      <c r="X772" s="18"/>
      <c r="Y772" s="18"/>
    </row>
    <row r="773" spans="1:25" s="6" customFormat="1" x14ac:dyDescent="0.25">
      <c r="A773" s="10"/>
      <c r="B773" s="21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8" t="str">
        <f t="shared" si="64"/>
        <v/>
      </c>
      <c r="O773" s="18"/>
      <c r="P773" s="19">
        <f t="shared" si="65"/>
        <v>0</v>
      </c>
      <c r="Q773" s="19">
        <f t="shared" si="66"/>
        <v>0</v>
      </c>
      <c r="R773" s="19">
        <f t="shared" si="67"/>
        <v>0</v>
      </c>
      <c r="S773" s="19">
        <f t="shared" si="68"/>
        <v>1</v>
      </c>
      <c r="T773" s="18"/>
      <c r="U773" s="18"/>
      <c r="V773" s="18"/>
      <c r="W773" s="18"/>
      <c r="X773" s="18"/>
      <c r="Y773" s="18"/>
    </row>
    <row r="774" spans="1:25" s="6" customFormat="1" x14ac:dyDescent="0.25">
      <c r="A774" s="10"/>
      <c r="B774" s="21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8" t="str">
        <f t="shared" si="64"/>
        <v/>
      </c>
      <c r="O774" s="18"/>
      <c r="P774" s="19">
        <f t="shared" si="65"/>
        <v>0</v>
      </c>
      <c r="Q774" s="19">
        <f t="shared" si="66"/>
        <v>0</v>
      </c>
      <c r="R774" s="19">
        <f t="shared" si="67"/>
        <v>0</v>
      </c>
      <c r="S774" s="19">
        <f t="shared" si="68"/>
        <v>1</v>
      </c>
      <c r="T774" s="18"/>
      <c r="U774" s="18"/>
      <c r="V774" s="18"/>
      <c r="W774" s="18"/>
      <c r="X774" s="18"/>
      <c r="Y774" s="18"/>
    </row>
    <row r="775" spans="1:25" s="6" customFormat="1" x14ac:dyDescent="0.25">
      <c r="A775" s="10"/>
      <c r="B775" s="21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8" t="str">
        <f t="shared" si="64"/>
        <v/>
      </c>
      <c r="O775" s="18"/>
      <c r="P775" s="19">
        <f t="shared" si="65"/>
        <v>0</v>
      </c>
      <c r="Q775" s="19">
        <f t="shared" si="66"/>
        <v>0</v>
      </c>
      <c r="R775" s="19">
        <f t="shared" si="67"/>
        <v>0</v>
      </c>
      <c r="S775" s="19">
        <f t="shared" si="68"/>
        <v>1</v>
      </c>
      <c r="T775" s="18"/>
      <c r="U775" s="18"/>
      <c r="V775" s="18"/>
      <c r="W775" s="18"/>
      <c r="X775" s="18"/>
      <c r="Y775" s="18"/>
    </row>
    <row r="776" spans="1:25" s="6" customFormat="1" x14ac:dyDescent="0.25">
      <c r="A776" s="10"/>
      <c r="B776" s="21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8" t="str">
        <f t="shared" si="64"/>
        <v/>
      </c>
      <c r="O776" s="18"/>
      <c r="P776" s="19">
        <f t="shared" si="65"/>
        <v>0</v>
      </c>
      <c r="Q776" s="19">
        <f t="shared" si="66"/>
        <v>0</v>
      </c>
      <c r="R776" s="19">
        <f t="shared" si="67"/>
        <v>0</v>
      </c>
      <c r="S776" s="19">
        <f t="shared" si="68"/>
        <v>1</v>
      </c>
      <c r="T776" s="18"/>
      <c r="U776" s="18"/>
      <c r="V776" s="18"/>
      <c r="W776" s="18"/>
      <c r="X776" s="18"/>
      <c r="Y776" s="18"/>
    </row>
    <row r="777" spans="1:25" s="6" customFormat="1" x14ac:dyDescent="0.25">
      <c r="A777" s="10"/>
      <c r="B777" s="21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8" t="str">
        <f t="shared" si="64"/>
        <v/>
      </c>
      <c r="O777" s="18"/>
      <c r="P777" s="19">
        <f t="shared" si="65"/>
        <v>0</v>
      </c>
      <c r="Q777" s="19">
        <f t="shared" si="66"/>
        <v>0</v>
      </c>
      <c r="R777" s="19">
        <f t="shared" si="67"/>
        <v>0</v>
      </c>
      <c r="S777" s="19">
        <f t="shared" si="68"/>
        <v>1</v>
      </c>
      <c r="T777" s="18"/>
      <c r="U777" s="18"/>
      <c r="V777" s="18"/>
      <c r="W777" s="18"/>
      <c r="X777" s="18"/>
      <c r="Y777" s="18"/>
    </row>
    <row r="778" spans="1:25" s="6" customFormat="1" x14ac:dyDescent="0.25">
      <c r="A778" s="10"/>
      <c r="B778" s="21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8" t="str">
        <f t="shared" si="64"/>
        <v/>
      </c>
      <c r="O778" s="18"/>
      <c r="P778" s="19">
        <f t="shared" si="65"/>
        <v>0</v>
      </c>
      <c r="Q778" s="19">
        <f t="shared" si="66"/>
        <v>0</v>
      </c>
      <c r="R778" s="19">
        <f t="shared" si="67"/>
        <v>0</v>
      </c>
      <c r="S778" s="19">
        <f t="shared" si="68"/>
        <v>1</v>
      </c>
      <c r="T778" s="18"/>
      <c r="U778" s="18"/>
      <c r="V778" s="18"/>
      <c r="W778" s="18"/>
      <c r="X778" s="18"/>
      <c r="Y778" s="18"/>
    </row>
    <row r="779" spans="1:25" s="6" customFormat="1" x14ac:dyDescent="0.25">
      <c r="A779" s="10"/>
      <c r="B779" s="21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8" t="str">
        <f t="shared" si="64"/>
        <v/>
      </c>
      <c r="O779" s="18"/>
      <c r="P779" s="19">
        <f t="shared" si="65"/>
        <v>0</v>
      </c>
      <c r="Q779" s="19">
        <f t="shared" si="66"/>
        <v>0</v>
      </c>
      <c r="R779" s="19">
        <f t="shared" si="67"/>
        <v>0</v>
      </c>
      <c r="S779" s="19">
        <f t="shared" si="68"/>
        <v>1</v>
      </c>
      <c r="T779" s="18"/>
      <c r="U779" s="18"/>
      <c r="V779" s="18"/>
      <c r="W779" s="18"/>
      <c r="X779" s="18"/>
      <c r="Y779" s="18"/>
    </row>
    <row r="780" spans="1:25" s="6" customFormat="1" x14ac:dyDescent="0.25">
      <c r="A780" s="10"/>
      <c r="B780" s="21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8" t="str">
        <f t="shared" si="64"/>
        <v/>
      </c>
      <c r="O780" s="18"/>
      <c r="P780" s="19">
        <f t="shared" si="65"/>
        <v>0</v>
      </c>
      <c r="Q780" s="19">
        <f t="shared" si="66"/>
        <v>0</v>
      </c>
      <c r="R780" s="19">
        <f t="shared" si="67"/>
        <v>0</v>
      </c>
      <c r="S780" s="19">
        <f t="shared" si="68"/>
        <v>1</v>
      </c>
      <c r="T780" s="18"/>
      <c r="U780" s="18"/>
      <c r="V780" s="18"/>
      <c r="W780" s="18"/>
      <c r="X780" s="18"/>
      <c r="Y780" s="18"/>
    </row>
    <row r="781" spans="1:25" s="6" customFormat="1" x14ac:dyDescent="0.25">
      <c r="A781" s="10"/>
      <c r="B781" s="21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8" t="str">
        <f t="shared" si="64"/>
        <v/>
      </c>
      <c r="O781" s="18"/>
      <c r="P781" s="19">
        <f t="shared" si="65"/>
        <v>0</v>
      </c>
      <c r="Q781" s="19">
        <f t="shared" si="66"/>
        <v>0</v>
      </c>
      <c r="R781" s="19">
        <f t="shared" si="67"/>
        <v>0</v>
      </c>
      <c r="S781" s="19">
        <f t="shared" si="68"/>
        <v>1</v>
      </c>
      <c r="T781" s="18"/>
      <c r="U781" s="18"/>
      <c r="V781" s="18"/>
      <c r="W781" s="18"/>
      <c r="X781" s="18"/>
      <c r="Y781" s="18"/>
    </row>
    <row r="782" spans="1:25" s="6" customFormat="1" x14ac:dyDescent="0.25">
      <c r="A782" s="10"/>
      <c r="B782" s="21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8" t="str">
        <f t="shared" si="64"/>
        <v/>
      </c>
      <c r="O782" s="18"/>
      <c r="P782" s="19">
        <f t="shared" si="65"/>
        <v>0</v>
      </c>
      <c r="Q782" s="19">
        <f t="shared" si="66"/>
        <v>0</v>
      </c>
      <c r="R782" s="19">
        <f t="shared" si="67"/>
        <v>0</v>
      </c>
      <c r="S782" s="19">
        <f t="shared" si="68"/>
        <v>1</v>
      </c>
      <c r="T782" s="18"/>
      <c r="U782" s="18"/>
      <c r="V782" s="18"/>
      <c r="W782" s="18"/>
      <c r="X782" s="18"/>
      <c r="Y782" s="18"/>
    </row>
    <row r="783" spans="1:25" s="6" customFormat="1" x14ac:dyDescent="0.25">
      <c r="A783" s="10"/>
      <c r="B783" s="21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8" t="str">
        <f t="shared" si="64"/>
        <v/>
      </c>
      <c r="O783" s="18"/>
      <c r="P783" s="19">
        <f t="shared" si="65"/>
        <v>0</v>
      </c>
      <c r="Q783" s="19">
        <f t="shared" si="66"/>
        <v>0</v>
      </c>
      <c r="R783" s="19">
        <f t="shared" si="67"/>
        <v>0</v>
      </c>
      <c r="S783" s="19">
        <f t="shared" si="68"/>
        <v>1</v>
      </c>
      <c r="T783" s="18"/>
      <c r="U783" s="18"/>
      <c r="V783" s="18"/>
      <c r="W783" s="18"/>
      <c r="X783" s="18"/>
      <c r="Y783" s="18"/>
    </row>
    <row r="784" spans="1:25" s="6" customFormat="1" x14ac:dyDescent="0.25">
      <c r="A784" s="10"/>
      <c r="B784" s="21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8" t="str">
        <f t="shared" si="64"/>
        <v/>
      </c>
      <c r="O784" s="18"/>
      <c r="P784" s="19">
        <f t="shared" si="65"/>
        <v>0</v>
      </c>
      <c r="Q784" s="19">
        <f t="shared" si="66"/>
        <v>0</v>
      </c>
      <c r="R784" s="19">
        <f t="shared" si="67"/>
        <v>0</v>
      </c>
      <c r="S784" s="19">
        <f t="shared" si="68"/>
        <v>1</v>
      </c>
      <c r="T784" s="18"/>
      <c r="U784" s="18"/>
      <c r="V784" s="18"/>
      <c r="W784" s="18"/>
      <c r="X784" s="18"/>
      <c r="Y784" s="18"/>
    </row>
    <row r="785" spans="1:25" s="6" customFormat="1" x14ac:dyDescent="0.25">
      <c r="A785" s="10"/>
      <c r="B785" s="21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8" t="str">
        <f t="shared" si="64"/>
        <v/>
      </c>
      <c r="O785" s="18"/>
      <c r="P785" s="19">
        <f t="shared" si="65"/>
        <v>0</v>
      </c>
      <c r="Q785" s="19">
        <f t="shared" si="66"/>
        <v>0</v>
      </c>
      <c r="R785" s="19">
        <f t="shared" si="67"/>
        <v>0</v>
      </c>
      <c r="S785" s="19">
        <f t="shared" si="68"/>
        <v>1</v>
      </c>
      <c r="T785" s="18"/>
      <c r="U785" s="18"/>
      <c r="V785" s="18"/>
      <c r="W785" s="18"/>
      <c r="X785" s="18"/>
      <c r="Y785" s="18"/>
    </row>
    <row r="786" spans="1:25" s="6" customFormat="1" x14ac:dyDescent="0.25">
      <c r="A786" s="10"/>
      <c r="B786" s="21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8" t="str">
        <f t="shared" si="64"/>
        <v/>
      </c>
      <c r="O786" s="18"/>
      <c r="P786" s="19">
        <f t="shared" si="65"/>
        <v>0</v>
      </c>
      <c r="Q786" s="19">
        <f t="shared" si="66"/>
        <v>0</v>
      </c>
      <c r="R786" s="19">
        <f t="shared" si="67"/>
        <v>0</v>
      </c>
      <c r="S786" s="19">
        <f t="shared" si="68"/>
        <v>1</v>
      </c>
      <c r="T786" s="18"/>
      <c r="U786" s="18"/>
      <c r="V786" s="18"/>
      <c r="W786" s="18"/>
      <c r="X786" s="18"/>
      <c r="Y786" s="18"/>
    </row>
    <row r="787" spans="1:25" s="6" customFormat="1" x14ac:dyDescent="0.25">
      <c r="A787" s="10"/>
      <c r="B787" s="21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8" t="str">
        <f t="shared" si="64"/>
        <v/>
      </c>
      <c r="O787" s="18"/>
      <c r="P787" s="19">
        <f t="shared" si="65"/>
        <v>0</v>
      </c>
      <c r="Q787" s="19">
        <f t="shared" si="66"/>
        <v>0</v>
      </c>
      <c r="R787" s="19">
        <f t="shared" si="67"/>
        <v>0</v>
      </c>
      <c r="S787" s="19">
        <f t="shared" si="68"/>
        <v>1</v>
      </c>
      <c r="T787" s="18"/>
      <c r="U787" s="18"/>
      <c r="V787" s="18"/>
      <c r="W787" s="18"/>
      <c r="X787" s="18"/>
      <c r="Y787" s="18"/>
    </row>
    <row r="788" spans="1:25" s="6" customFormat="1" x14ac:dyDescent="0.25">
      <c r="A788" s="10"/>
      <c r="B788" s="21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8" t="str">
        <f t="shared" si="64"/>
        <v/>
      </c>
      <c r="O788" s="18"/>
      <c r="P788" s="19">
        <f t="shared" si="65"/>
        <v>0</v>
      </c>
      <c r="Q788" s="19">
        <f t="shared" si="66"/>
        <v>0</v>
      </c>
      <c r="R788" s="19">
        <f t="shared" si="67"/>
        <v>0</v>
      </c>
      <c r="S788" s="19">
        <f t="shared" si="68"/>
        <v>1</v>
      </c>
      <c r="T788" s="18"/>
      <c r="U788" s="18"/>
      <c r="V788" s="18"/>
      <c r="W788" s="18"/>
      <c r="X788" s="18"/>
      <c r="Y788" s="18"/>
    </row>
    <row r="789" spans="1:25" s="6" customFormat="1" x14ac:dyDescent="0.25">
      <c r="A789" s="10"/>
      <c r="B789" s="21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8" t="str">
        <f t="shared" si="64"/>
        <v/>
      </c>
      <c r="O789" s="18"/>
      <c r="P789" s="19">
        <f t="shared" si="65"/>
        <v>0</v>
      </c>
      <c r="Q789" s="19">
        <f t="shared" si="66"/>
        <v>0</v>
      </c>
      <c r="R789" s="19">
        <f t="shared" si="67"/>
        <v>0</v>
      </c>
      <c r="S789" s="19">
        <f t="shared" si="68"/>
        <v>1</v>
      </c>
      <c r="T789" s="18"/>
      <c r="U789" s="18"/>
      <c r="V789" s="18"/>
      <c r="W789" s="18"/>
      <c r="X789" s="18"/>
      <c r="Y789" s="18"/>
    </row>
    <row r="790" spans="1:25" s="6" customFormat="1" x14ac:dyDescent="0.25">
      <c r="A790" s="10"/>
      <c r="B790" s="21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8" t="str">
        <f t="shared" si="64"/>
        <v/>
      </c>
      <c r="O790" s="18"/>
      <c r="P790" s="19">
        <f t="shared" si="65"/>
        <v>0</v>
      </c>
      <c r="Q790" s="19">
        <f t="shared" si="66"/>
        <v>0</v>
      </c>
      <c r="R790" s="19">
        <f t="shared" si="67"/>
        <v>0</v>
      </c>
      <c r="S790" s="19">
        <f t="shared" si="68"/>
        <v>1</v>
      </c>
      <c r="T790" s="18"/>
      <c r="U790" s="18"/>
      <c r="V790" s="18"/>
      <c r="W790" s="18"/>
      <c r="X790" s="18"/>
      <c r="Y790" s="18"/>
    </row>
    <row r="791" spans="1:25" s="6" customFormat="1" x14ac:dyDescent="0.25">
      <c r="A791" s="10"/>
      <c r="B791" s="21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8" t="str">
        <f t="shared" si="64"/>
        <v/>
      </c>
      <c r="O791" s="18"/>
      <c r="P791" s="19">
        <f t="shared" si="65"/>
        <v>0</v>
      </c>
      <c r="Q791" s="19">
        <f t="shared" si="66"/>
        <v>0</v>
      </c>
      <c r="R791" s="19">
        <f t="shared" si="67"/>
        <v>0</v>
      </c>
      <c r="S791" s="19">
        <f t="shared" si="68"/>
        <v>1</v>
      </c>
      <c r="T791" s="18"/>
      <c r="U791" s="18"/>
      <c r="V791" s="18"/>
      <c r="W791" s="18"/>
      <c r="X791" s="18"/>
      <c r="Y791" s="18"/>
    </row>
    <row r="792" spans="1:25" s="6" customFormat="1" x14ac:dyDescent="0.25">
      <c r="A792" s="10"/>
      <c r="B792" s="21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8" t="str">
        <f t="shared" si="64"/>
        <v/>
      </c>
      <c r="O792" s="18"/>
      <c r="P792" s="19">
        <f t="shared" si="65"/>
        <v>0</v>
      </c>
      <c r="Q792" s="19">
        <f t="shared" si="66"/>
        <v>0</v>
      </c>
      <c r="R792" s="19">
        <f t="shared" si="67"/>
        <v>0</v>
      </c>
      <c r="S792" s="19">
        <f t="shared" si="68"/>
        <v>1</v>
      </c>
      <c r="T792" s="18"/>
      <c r="U792" s="18"/>
      <c r="V792" s="18"/>
      <c r="W792" s="18"/>
      <c r="X792" s="18"/>
      <c r="Y792" s="18"/>
    </row>
    <row r="793" spans="1:25" s="6" customFormat="1" x14ac:dyDescent="0.25">
      <c r="A793" s="10"/>
      <c r="B793" s="21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8" t="str">
        <f t="shared" si="64"/>
        <v/>
      </c>
      <c r="O793" s="18"/>
      <c r="P793" s="19">
        <f t="shared" si="65"/>
        <v>0</v>
      </c>
      <c r="Q793" s="19">
        <f t="shared" si="66"/>
        <v>0</v>
      </c>
      <c r="R793" s="19">
        <f t="shared" si="67"/>
        <v>0</v>
      </c>
      <c r="S793" s="19">
        <f t="shared" si="68"/>
        <v>1</v>
      </c>
      <c r="T793" s="18"/>
      <c r="U793" s="18"/>
      <c r="V793" s="18"/>
      <c r="W793" s="18"/>
      <c r="X793" s="18"/>
      <c r="Y793" s="18"/>
    </row>
    <row r="794" spans="1:25" s="6" customFormat="1" x14ac:dyDescent="0.25">
      <c r="A794" s="10"/>
      <c r="B794" s="21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8" t="str">
        <f t="shared" si="64"/>
        <v/>
      </c>
      <c r="O794" s="18"/>
      <c r="P794" s="19">
        <f t="shared" si="65"/>
        <v>0</v>
      </c>
      <c r="Q794" s="19">
        <f t="shared" si="66"/>
        <v>0</v>
      </c>
      <c r="R794" s="19">
        <f t="shared" si="67"/>
        <v>0</v>
      </c>
      <c r="S794" s="19">
        <f t="shared" si="68"/>
        <v>1</v>
      </c>
      <c r="T794" s="18"/>
      <c r="U794" s="18"/>
      <c r="V794" s="18"/>
      <c r="W794" s="18"/>
      <c r="X794" s="18"/>
      <c r="Y794" s="18"/>
    </row>
    <row r="795" spans="1:25" s="6" customFormat="1" x14ac:dyDescent="0.25">
      <c r="A795" s="10"/>
      <c r="B795" s="21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8" t="str">
        <f t="shared" si="64"/>
        <v/>
      </c>
      <c r="O795" s="18"/>
      <c r="P795" s="19">
        <f t="shared" si="65"/>
        <v>0</v>
      </c>
      <c r="Q795" s="19">
        <f t="shared" si="66"/>
        <v>0</v>
      </c>
      <c r="R795" s="19">
        <f t="shared" si="67"/>
        <v>0</v>
      </c>
      <c r="S795" s="19">
        <f t="shared" si="68"/>
        <v>1</v>
      </c>
      <c r="T795" s="18"/>
      <c r="U795" s="18"/>
      <c r="V795" s="18"/>
      <c r="W795" s="18"/>
      <c r="X795" s="18"/>
      <c r="Y795" s="18"/>
    </row>
    <row r="796" spans="1:25" s="6" customFormat="1" x14ac:dyDescent="0.25">
      <c r="A796" s="10"/>
      <c r="B796" s="21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8" t="str">
        <f t="shared" si="64"/>
        <v/>
      </c>
      <c r="O796" s="18"/>
      <c r="P796" s="19">
        <f t="shared" si="65"/>
        <v>0</v>
      </c>
      <c r="Q796" s="19">
        <f t="shared" si="66"/>
        <v>0</v>
      </c>
      <c r="R796" s="19">
        <f t="shared" si="67"/>
        <v>0</v>
      </c>
      <c r="S796" s="19">
        <f t="shared" si="68"/>
        <v>1</v>
      </c>
      <c r="T796" s="18"/>
      <c r="U796" s="18"/>
      <c r="V796" s="18"/>
      <c r="W796" s="18"/>
      <c r="X796" s="18"/>
      <c r="Y796" s="18"/>
    </row>
    <row r="797" spans="1:25" s="6" customFormat="1" x14ac:dyDescent="0.25">
      <c r="A797" s="10"/>
      <c r="B797" s="21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8" t="str">
        <f t="shared" si="64"/>
        <v/>
      </c>
      <c r="O797" s="18"/>
      <c r="P797" s="19">
        <f t="shared" si="65"/>
        <v>0</v>
      </c>
      <c r="Q797" s="19">
        <f t="shared" si="66"/>
        <v>0</v>
      </c>
      <c r="R797" s="19">
        <f t="shared" si="67"/>
        <v>0</v>
      </c>
      <c r="S797" s="19">
        <f t="shared" si="68"/>
        <v>1</v>
      </c>
      <c r="T797" s="18"/>
      <c r="U797" s="18"/>
      <c r="V797" s="18"/>
      <c r="W797" s="18"/>
      <c r="X797" s="18"/>
      <c r="Y797" s="18"/>
    </row>
    <row r="798" spans="1:25" s="6" customFormat="1" x14ac:dyDescent="0.25">
      <c r="A798" s="10"/>
      <c r="B798" s="21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8" t="str">
        <f t="shared" si="64"/>
        <v/>
      </c>
      <c r="O798" s="18"/>
      <c r="P798" s="19">
        <f t="shared" si="65"/>
        <v>0</v>
      </c>
      <c r="Q798" s="19">
        <f t="shared" si="66"/>
        <v>0</v>
      </c>
      <c r="R798" s="19">
        <f t="shared" si="67"/>
        <v>0</v>
      </c>
      <c r="S798" s="19">
        <f t="shared" si="68"/>
        <v>1</v>
      </c>
      <c r="T798" s="18"/>
      <c r="U798" s="18"/>
      <c r="V798" s="18"/>
      <c r="W798" s="18"/>
      <c r="X798" s="18"/>
      <c r="Y798" s="18"/>
    </row>
    <row r="799" spans="1:25" s="6" customFormat="1" x14ac:dyDescent="0.25">
      <c r="A799" s="10"/>
      <c r="B799" s="21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8" t="str">
        <f t="shared" si="64"/>
        <v/>
      </c>
      <c r="O799" s="18"/>
      <c r="P799" s="19">
        <f t="shared" si="65"/>
        <v>0</v>
      </c>
      <c r="Q799" s="19">
        <f t="shared" si="66"/>
        <v>0</v>
      </c>
      <c r="R799" s="19">
        <f t="shared" si="67"/>
        <v>0</v>
      </c>
      <c r="S799" s="19">
        <f t="shared" si="68"/>
        <v>1</v>
      </c>
      <c r="T799" s="18"/>
      <c r="U799" s="18"/>
      <c r="V799" s="18"/>
      <c r="W799" s="18"/>
      <c r="X799" s="18"/>
      <c r="Y799" s="18"/>
    </row>
    <row r="800" spans="1:25" s="6" customFormat="1" x14ac:dyDescent="0.25">
      <c r="A800" s="10"/>
      <c r="B800" s="21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8" t="str">
        <f t="shared" si="64"/>
        <v/>
      </c>
      <c r="O800" s="18"/>
      <c r="P800" s="19">
        <f t="shared" si="65"/>
        <v>0</v>
      </c>
      <c r="Q800" s="19">
        <f t="shared" si="66"/>
        <v>0</v>
      </c>
      <c r="R800" s="19">
        <f t="shared" si="67"/>
        <v>0</v>
      </c>
      <c r="S800" s="19">
        <f t="shared" si="68"/>
        <v>1</v>
      </c>
      <c r="T800" s="18"/>
      <c r="U800" s="18"/>
      <c r="V800" s="18"/>
      <c r="W800" s="18"/>
      <c r="X800" s="18"/>
      <c r="Y800" s="18"/>
    </row>
    <row r="801" spans="1:25" s="6" customFormat="1" x14ac:dyDescent="0.25">
      <c r="A801" s="10"/>
      <c r="B801" s="21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8" t="str">
        <f t="shared" si="64"/>
        <v/>
      </c>
      <c r="O801" s="18"/>
      <c r="P801" s="19">
        <f t="shared" si="65"/>
        <v>0</v>
      </c>
      <c r="Q801" s="19">
        <f t="shared" si="66"/>
        <v>0</v>
      </c>
      <c r="R801" s="19">
        <f t="shared" si="67"/>
        <v>0</v>
      </c>
      <c r="S801" s="19">
        <f t="shared" si="68"/>
        <v>1</v>
      </c>
      <c r="T801" s="18"/>
      <c r="U801" s="18"/>
      <c r="V801" s="18"/>
      <c r="W801" s="18"/>
      <c r="X801" s="18"/>
      <c r="Y801" s="18"/>
    </row>
    <row r="802" spans="1:25" s="6" customFormat="1" x14ac:dyDescent="0.25">
      <c r="A802" s="10"/>
      <c r="B802" s="21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8" t="str">
        <f t="shared" si="64"/>
        <v/>
      </c>
      <c r="O802" s="18"/>
      <c r="P802" s="19">
        <f t="shared" si="65"/>
        <v>0</v>
      </c>
      <c r="Q802" s="19">
        <f t="shared" si="66"/>
        <v>0</v>
      </c>
      <c r="R802" s="19">
        <f t="shared" si="67"/>
        <v>0</v>
      </c>
      <c r="S802" s="19">
        <f t="shared" si="68"/>
        <v>1</v>
      </c>
      <c r="T802" s="18"/>
      <c r="U802" s="18"/>
      <c r="V802" s="18"/>
      <c r="W802" s="18"/>
      <c r="X802" s="18"/>
      <c r="Y802" s="18"/>
    </row>
    <row r="803" spans="1:25" s="6" customFormat="1" x14ac:dyDescent="0.25">
      <c r="A803" s="10"/>
      <c r="B803" s="21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8" t="str">
        <f t="shared" si="64"/>
        <v/>
      </c>
      <c r="O803" s="18"/>
      <c r="P803" s="19">
        <f t="shared" si="65"/>
        <v>0</v>
      </c>
      <c r="Q803" s="19">
        <f t="shared" si="66"/>
        <v>0</v>
      </c>
      <c r="R803" s="19">
        <f t="shared" si="67"/>
        <v>0</v>
      </c>
      <c r="S803" s="19">
        <f t="shared" si="68"/>
        <v>1</v>
      </c>
      <c r="T803" s="18"/>
      <c r="U803" s="18"/>
      <c r="V803" s="18"/>
      <c r="W803" s="18"/>
      <c r="X803" s="18"/>
      <c r="Y803" s="18"/>
    </row>
    <row r="804" spans="1:25" s="6" customFormat="1" x14ac:dyDescent="0.25">
      <c r="A804" s="10"/>
      <c r="B804" s="21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8" t="str">
        <f t="shared" si="64"/>
        <v/>
      </c>
      <c r="O804" s="18"/>
      <c r="P804" s="19">
        <f t="shared" si="65"/>
        <v>0</v>
      </c>
      <c r="Q804" s="19">
        <f t="shared" si="66"/>
        <v>0</v>
      </c>
      <c r="R804" s="19">
        <f t="shared" si="67"/>
        <v>0</v>
      </c>
      <c r="S804" s="19">
        <f t="shared" si="68"/>
        <v>1</v>
      </c>
      <c r="T804" s="18"/>
      <c r="U804" s="18"/>
      <c r="V804" s="18"/>
      <c r="W804" s="18"/>
      <c r="X804" s="18"/>
      <c r="Y804" s="18"/>
    </row>
    <row r="805" spans="1:25" s="6" customFormat="1" x14ac:dyDescent="0.25">
      <c r="A805" s="10"/>
      <c r="B805" s="21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8" t="str">
        <f t="shared" si="64"/>
        <v/>
      </c>
      <c r="O805" s="18"/>
      <c r="P805" s="19">
        <f t="shared" si="65"/>
        <v>0</v>
      </c>
      <c r="Q805" s="19">
        <f t="shared" si="66"/>
        <v>0</v>
      </c>
      <c r="R805" s="19">
        <f t="shared" si="67"/>
        <v>0</v>
      </c>
      <c r="S805" s="19">
        <f t="shared" si="68"/>
        <v>1</v>
      </c>
      <c r="T805" s="18"/>
      <c r="U805" s="18"/>
      <c r="V805" s="18"/>
      <c r="W805" s="18"/>
      <c r="X805" s="18"/>
      <c r="Y805" s="18"/>
    </row>
    <row r="806" spans="1:25" s="6" customFormat="1" x14ac:dyDescent="0.25">
      <c r="A806" s="10"/>
      <c r="B806" s="21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8" t="str">
        <f t="shared" si="64"/>
        <v/>
      </c>
      <c r="O806" s="18"/>
      <c r="P806" s="19">
        <f t="shared" si="65"/>
        <v>0</v>
      </c>
      <c r="Q806" s="19">
        <f t="shared" si="66"/>
        <v>0</v>
      </c>
      <c r="R806" s="19">
        <f t="shared" si="67"/>
        <v>0</v>
      </c>
      <c r="S806" s="19">
        <f t="shared" si="68"/>
        <v>1</v>
      </c>
      <c r="T806" s="18"/>
      <c r="U806" s="18"/>
      <c r="V806" s="18"/>
      <c r="W806" s="18"/>
      <c r="X806" s="18"/>
      <c r="Y806" s="18"/>
    </row>
    <row r="807" spans="1:25" s="6" customFormat="1" x14ac:dyDescent="0.25">
      <c r="A807" s="10"/>
      <c r="B807" s="21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8" t="str">
        <f t="shared" si="64"/>
        <v/>
      </c>
      <c r="O807" s="18"/>
      <c r="P807" s="19">
        <f t="shared" si="65"/>
        <v>0</v>
      </c>
      <c r="Q807" s="19">
        <f t="shared" si="66"/>
        <v>0</v>
      </c>
      <c r="R807" s="19">
        <f t="shared" si="67"/>
        <v>0</v>
      </c>
      <c r="S807" s="19">
        <f t="shared" si="68"/>
        <v>1</v>
      </c>
      <c r="T807" s="18"/>
      <c r="U807" s="18"/>
      <c r="V807" s="18"/>
      <c r="W807" s="18"/>
      <c r="X807" s="18"/>
      <c r="Y807" s="18"/>
    </row>
    <row r="808" spans="1:25" s="6" customFormat="1" x14ac:dyDescent="0.25">
      <c r="A808" s="10"/>
      <c r="B808" s="21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8" t="str">
        <f t="shared" si="64"/>
        <v/>
      </c>
      <c r="O808" s="18"/>
      <c r="P808" s="19">
        <f t="shared" si="65"/>
        <v>0</v>
      </c>
      <c r="Q808" s="19">
        <f t="shared" si="66"/>
        <v>0</v>
      </c>
      <c r="R808" s="19">
        <f t="shared" si="67"/>
        <v>0</v>
      </c>
      <c r="S808" s="19">
        <f t="shared" si="68"/>
        <v>1</v>
      </c>
      <c r="T808" s="18"/>
      <c r="U808" s="18"/>
      <c r="V808" s="18"/>
      <c r="W808" s="18"/>
      <c r="X808" s="18"/>
      <c r="Y808" s="18"/>
    </row>
    <row r="809" spans="1:25" s="6" customFormat="1" x14ac:dyDescent="0.25">
      <c r="A809" s="10"/>
      <c r="B809" s="21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8" t="str">
        <f t="shared" si="64"/>
        <v/>
      </c>
      <c r="O809" s="18"/>
      <c r="P809" s="19">
        <f t="shared" si="65"/>
        <v>0</v>
      </c>
      <c r="Q809" s="19">
        <f t="shared" si="66"/>
        <v>0</v>
      </c>
      <c r="R809" s="19">
        <f t="shared" si="67"/>
        <v>0</v>
      </c>
      <c r="S809" s="19">
        <f t="shared" si="68"/>
        <v>1</v>
      </c>
      <c r="T809" s="18"/>
      <c r="U809" s="18"/>
      <c r="V809" s="18"/>
      <c r="W809" s="18"/>
      <c r="X809" s="18"/>
      <c r="Y809" s="18"/>
    </row>
    <row r="810" spans="1:25" s="6" customFormat="1" x14ac:dyDescent="0.25">
      <c r="A810" s="10"/>
      <c r="B810" s="21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8" t="str">
        <f t="shared" si="64"/>
        <v/>
      </c>
      <c r="O810" s="18"/>
      <c r="P810" s="19">
        <f t="shared" si="65"/>
        <v>0</v>
      </c>
      <c r="Q810" s="19">
        <f t="shared" si="66"/>
        <v>0</v>
      </c>
      <c r="R810" s="19">
        <f t="shared" si="67"/>
        <v>0</v>
      </c>
      <c r="S810" s="19">
        <f t="shared" si="68"/>
        <v>1</v>
      </c>
      <c r="T810" s="18"/>
      <c r="U810" s="18"/>
      <c r="V810" s="18"/>
      <c r="W810" s="18"/>
      <c r="X810" s="18"/>
      <c r="Y810" s="18"/>
    </row>
    <row r="811" spans="1:25" s="6" customFormat="1" x14ac:dyDescent="0.25">
      <c r="A811" s="10"/>
      <c r="B811" s="21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8" t="str">
        <f t="shared" si="64"/>
        <v/>
      </c>
      <c r="O811" s="18"/>
      <c r="P811" s="19">
        <f t="shared" si="65"/>
        <v>0</v>
      </c>
      <c r="Q811" s="19">
        <f t="shared" si="66"/>
        <v>0</v>
      </c>
      <c r="R811" s="19">
        <f t="shared" si="67"/>
        <v>0</v>
      </c>
      <c r="S811" s="19">
        <f t="shared" si="68"/>
        <v>1</v>
      </c>
      <c r="T811" s="18"/>
      <c r="U811" s="18"/>
      <c r="V811" s="18"/>
      <c r="W811" s="18"/>
      <c r="X811" s="18"/>
      <c r="Y811" s="18"/>
    </row>
    <row r="812" spans="1:25" s="6" customFormat="1" x14ac:dyDescent="0.25">
      <c r="A812" s="10"/>
      <c r="B812" s="21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8" t="str">
        <f t="shared" si="64"/>
        <v/>
      </c>
      <c r="O812" s="18"/>
      <c r="P812" s="19">
        <f t="shared" si="65"/>
        <v>0</v>
      </c>
      <c r="Q812" s="19">
        <f t="shared" si="66"/>
        <v>0</v>
      </c>
      <c r="R812" s="19">
        <f t="shared" si="67"/>
        <v>0</v>
      </c>
      <c r="S812" s="19">
        <f t="shared" si="68"/>
        <v>1</v>
      </c>
      <c r="T812" s="18"/>
      <c r="U812" s="18"/>
      <c r="V812" s="18"/>
      <c r="W812" s="18"/>
      <c r="X812" s="18"/>
      <c r="Y812" s="18"/>
    </row>
    <row r="813" spans="1:25" s="6" customFormat="1" x14ac:dyDescent="0.25">
      <c r="A813" s="10"/>
      <c r="B813" s="21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8" t="str">
        <f t="shared" si="64"/>
        <v/>
      </c>
      <c r="O813" s="18"/>
      <c r="P813" s="19">
        <f t="shared" si="65"/>
        <v>0</v>
      </c>
      <c r="Q813" s="19">
        <f t="shared" si="66"/>
        <v>0</v>
      </c>
      <c r="R813" s="19">
        <f t="shared" si="67"/>
        <v>0</v>
      </c>
      <c r="S813" s="19">
        <f t="shared" si="68"/>
        <v>1</v>
      </c>
      <c r="T813" s="18"/>
      <c r="U813" s="18"/>
      <c r="V813" s="18"/>
      <c r="W813" s="18"/>
      <c r="X813" s="18"/>
      <c r="Y813" s="18"/>
    </row>
    <row r="814" spans="1:25" s="6" customFormat="1" x14ac:dyDescent="0.25">
      <c r="A814" s="10"/>
      <c r="B814" s="21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8" t="str">
        <f t="shared" si="64"/>
        <v/>
      </c>
      <c r="O814" s="18"/>
      <c r="P814" s="19">
        <f t="shared" si="65"/>
        <v>0</v>
      </c>
      <c r="Q814" s="19">
        <f t="shared" si="66"/>
        <v>0</v>
      </c>
      <c r="R814" s="19">
        <f t="shared" si="67"/>
        <v>0</v>
      </c>
      <c r="S814" s="19">
        <f t="shared" si="68"/>
        <v>1</v>
      </c>
      <c r="T814" s="18"/>
      <c r="U814" s="18"/>
      <c r="V814" s="18"/>
      <c r="W814" s="18"/>
      <c r="X814" s="18"/>
      <c r="Y814" s="18"/>
    </row>
    <row r="815" spans="1:25" s="6" customFormat="1" x14ac:dyDescent="0.25">
      <c r="A815" s="10"/>
      <c r="B815" s="21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8" t="str">
        <f t="shared" si="64"/>
        <v/>
      </c>
      <c r="O815" s="18"/>
      <c r="P815" s="19">
        <f t="shared" si="65"/>
        <v>0</v>
      </c>
      <c r="Q815" s="19">
        <f t="shared" si="66"/>
        <v>0</v>
      </c>
      <c r="R815" s="19">
        <f t="shared" si="67"/>
        <v>0</v>
      </c>
      <c r="S815" s="19">
        <f t="shared" si="68"/>
        <v>1</v>
      </c>
      <c r="T815" s="18"/>
      <c r="U815" s="18"/>
      <c r="V815" s="18"/>
      <c r="W815" s="18"/>
      <c r="X815" s="18"/>
      <c r="Y815" s="18"/>
    </row>
    <row r="816" spans="1:25" s="6" customFormat="1" x14ac:dyDescent="0.25">
      <c r="A816" s="10"/>
      <c r="B816" s="21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8" t="str">
        <f t="shared" si="64"/>
        <v/>
      </c>
      <c r="O816" s="18"/>
      <c r="P816" s="19">
        <f t="shared" si="65"/>
        <v>0</v>
      </c>
      <c r="Q816" s="19">
        <f t="shared" si="66"/>
        <v>0</v>
      </c>
      <c r="R816" s="19">
        <f t="shared" si="67"/>
        <v>0</v>
      </c>
      <c r="S816" s="19">
        <f t="shared" si="68"/>
        <v>1</v>
      </c>
      <c r="T816" s="18"/>
      <c r="U816" s="18"/>
      <c r="V816" s="18"/>
      <c r="W816" s="18"/>
      <c r="X816" s="18"/>
      <c r="Y816" s="18"/>
    </row>
    <row r="817" spans="1:25" s="6" customFormat="1" x14ac:dyDescent="0.25">
      <c r="A817" s="10"/>
      <c r="B817" s="21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8" t="str">
        <f t="shared" si="64"/>
        <v/>
      </c>
      <c r="O817" s="18"/>
      <c r="P817" s="19">
        <f t="shared" si="65"/>
        <v>0</v>
      </c>
      <c r="Q817" s="19">
        <f t="shared" si="66"/>
        <v>0</v>
      </c>
      <c r="R817" s="19">
        <f t="shared" si="67"/>
        <v>0</v>
      </c>
      <c r="S817" s="19">
        <f t="shared" si="68"/>
        <v>1</v>
      </c>
      <c r="T817" s="18"/>
      <c r="U817" s="18"/>
      <c r="V817" s="18"/>
      <c r="W817" s="18"/>
      <c r="X817" s="18"/>
      <c r="Y817" s="18"/>
    </row>
    <row r="818" spans="1:25" s="6" customFormat="1" x14ac:dyDescent="0.25">
      <c r="A818" s="10"/>
      <c r="B818" s="21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8" t="str">
        <f t="shared" si="64"/>
        <v/>
      </c>
      <c r="O818" s="18"/>
      <c r="P818" s="19">
        <f t="shared" si="65"/>
        <v>0</v>
      </c>
      <c r="Q818" s="19">
        <f t="shared" si="66"/>
        <v>0</v>
      </c>
      <c r="R818" s="19">
        <f t="shared" si="67"/>
        <v>0</v>
      </c>
      <c r="S818" s="19">
        <f t="shared" si="68"/>
        <v>1</v>
      </c>
      <c r="T818" s="18"/>
      <c r="U818" s="18"/>
      <c r="V818" s="18"/>
      <c r="W818" s="18"/>
      <c r="X818" s="18"/>
      <c r="Y818" s="18"/>
    </row>
    <row r="819" spans="1:25" s="6" customFormat="1" x14ac:dyDescent="0.25">
      <c r="A819" s="10"/>
      <c r="B819" s="21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8" t="str">
        <f t="shared" si="64"/>
        <v/>
      </c>
      <c r="O819" s="18"/>
      <c r="P819" s="19">
        <f t="shared" si="65"/>
        <v>0</v>
      </c>
      <c r="Q819" s="19">
        <f t="shared" si="66"/>
        <v>0</v>
      </c>
      <c r="R819" s="19">
        <f t="shared" si="67"/>
        <v>0</v>
      </c>
      <c r="S819" s="19">
        <f t="shared" si="68"/>
        <v>1</v>
      </c>
      <c r="T819" s="18"/>
      <c r="U819" s="18"/>
      <c r="V819" s="18"/>
      <c r="W819" s="18"/>
      <c r="X819" s="18"/>
      <c r="Y819" s="18"/>
    </row>
    <row r="820" spans="1:25" s="6" customFormat="1" x14ac:dyDescent="0.25">
      <c r="A820" s="10"/>
      <c r="B820" s="21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8" t="str">
        <f t="shared" si="64"/>
        <v/>
      </c>
      <c r="O820" s="18"/>
      <c r="P820" s="19">
        <f t="shared" si="65"/>
        <v>0</v>
      </c>
      <c r="Q820" s="19">
        <f t="shared" si="66"/>
        <v>0</v>
      </c>
      <c r="R820" s="19">
        <f t="shared" si="67"/>
        <v>0</v>
      </c>
      <c r="S820" s="19">
        <f t="shared" si="68"/>
        <v>1</v>
      </c>
      <c r="T820" s="18"/>
      <c r="U820" s="18"/>
      <c r="V820" s="18"/>
      <c r="W820" s="18"/>
      <c r="X820" s="18"/>
      <c r="Y820" s="18"/>
    </row>
    <row r="821" spans="1:25" s="6" customFormat="1" x14ac:dyDescent="0.25">
      <c r="A821" s="10"/>
      <c r="B821" s="21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8" t="str">
        <f t="shared" si="64"/>
        <v/>
      </c>
      <c r="O821" s="18"/>
      <c r="P821" s="19">
        <f t="shared" si="65"/>
        <v>0</v>
      </c>
      <c r="Q821" s="19">
        <f t="shared" si="66"/>
        <v>0</v>
      </c>
      <c r="R821" s="19">
        <f t="shared" si="67"/>
        <v>0</v>
      </c>
      <c r="S821" s="19">
        <f t="shared" si="68"/>
        <v>1</v>
      </c>
      <c r="T821" s="18"/>
      <c r="U821" s="18"/>
      <c r="V821" s="18"/>
      <c r="W821" s="18"/>
      <c r="X821" s="18"/>
      <c r="Y821" s="18"/>
    </row>
    <row r="822" spans="1:25" s="6" customFormat="1" x14ac:dyDescent="0.25">
      <c r="A822" s="10"/>
      <c r="B822" s="21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8" t="str">
        <f t="shared" si="64"/>
        <v/>
      </c>
      <c r="O822" s="18"/>
      <c r="P822" s="19">
        <f t="shared" si="65"/>
        <v>0</v>
      </c>
      <c r="Q822" s="19">
        <f t="shared" si="66"/>
        <v>0</v>
      </c>
      <c r="R822" s="19">
        <f t="shared" si="67"/>
        <v>0</v>
      </c>
      <c r="S822" s="19">
        <f t="shared" si="68"/>
        <v>1</v>
      </c>
      <c r="T822" s="18"/>
      <c r="U822" s="18"/>
      <c r="V822" s="18"/>
      <c r="W822" s="18"/>
      <c r="X822" s="18"/>
      <c r="Y822" s="18"/>
    </row>
    <row r="823" spans="1:25" s="6" customFormat="1" x14ac:dyDescent="0.25">
      <c r="A823" s="10"/>
      <c r="B823" s="21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8" t="str">
        <f t="shared" si="64"/>
        <v/>
      </c>
      <c r="O823" s="18"/>
      <c r="P823" s="19">
        <f t="shared" si="65"/>
        <v>0</v>
      </c>
      <c r="Q823" s="19">
        <f t="shared" si="66"/>
        <v>0</v>
      </c>
      <c r="R823" s="19">
        <f t="shared" si="67"/>
        <v>0</v>
      </c>
      <c r="S823" s="19">
        <f t="shared" si="68"/>
        <v>1</v>
      </c>
      <c r="T823" s="18"/>
      <c r="U823" s="18"/>
      <c r="V823" s="18"/>
      <c r="W823" s="18"/>
      <c r="X823" s="18"/>
      <c r="Y823" s="18"/>
    </row>
    <row r="824" spans="1:25" s="6" customFormat="1" x14ac:dyDescent="0.25">
      <c r="A824" s="10"/>
      <c r="B824" s="21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8" t="str">
        <f t="shared" si="64"/>
        <v/>
      </c>
      <c r="O824" s="18"/>
      <c r="P824" s="19">
        <f t="shared" si="65"/>
        <v>0</v>
      </c>
      <c r="Q824" s="19">
        <f t="shared" si="66"/>
        <v>0</v>
      </c>
      <c r="R824" s="19">
        <f t="shared" si="67"/>
        <v>0</v>
      </c>
      <c r="S824" s="19">
        <f t="shared" si="68"/>
        <v>1</v>
      </c>
      <c r="T824" s="18"/>
      <c r="U824" s="18"/>
      <c r="V824" s="18"/>
      <c r="W824" s="18"/>
      <c r="X824" s="18"/>
      <c r="Y824" s="18"/>
    </row>
    <row r="825" spans="1:25" s="6" customFormat="1" x14ac:dyDescent="0.25">
      <c r="A825" s="10"/>
      <c r="B825" s="21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8" t="str">
        <f t="shared" si="64"/>
        <v/>
      </c>
      <c r="O825" s="18"/>
      <c r="P825" s="19">
        <f t="shared" si="65"/>
        <v>0</v>
      </c>
      <c r="Q825" s="19">
        <f t="shared" si="66"/>
        <v>0</v>
      </c>
      <c r="R825" s="19">
        <f t="shared" si="67"/>
        <v>0</v>
      </c>
      <c r="S825" s="19">
        <f t="shared" si="68"/>
        <v>1</v>
      </c>
      <c r="T825" s="18"/>
      <c r="U825" s="18"/>
      <c r="V825" s="18"/>
      <c r="W825" s="18"/>
      <c r="X825" s="18"/>
      <c r="Y825" s="18"/>
    </row>
    <row r="826" spans="1:25" s="6" customFormat="1" x14ac:dyDescent="0.25">
      <c r="A826" s="10"/>
      <c r="B826" s="21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8" t="str">
        <f t="shared" si="64"/>
        <v/>
      </c>
      <c r="O826" s="18"/>
      <c r="P826" s="19">
        <f t="shared" si="65"/>
        <v>0</v>
      </c>
      <c r="Q826" s="19">
        <f t="shared" si="66"/>
        <v>0</v>
      </c>
      <c r="R826" s="19">
        <f t="shared" si="67"/>
        <v>0</v>
      </c>
      <c r="S826" s="19">
        <f t="shared" si="68"/>
        <v>1</v>
      </c>
      <c r="T826" s="18"/>
      <c r="U826" s="18"/>
      <c r="V826" s="18"/>
      <c r="W826" s="18"/>
      <c r="X826" s="18"/>
      <c r="Y826" s="18"/>
    </row>
    <row r="827" spans="1:25" s="6" customFormat="1" x14ac:dyDescent="0.25">
      <c r="A827" s="10"/>
      <c r="B827" s="21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8" t="str">
        <f t="shared" si="64"/>
        <v/>
      </c>
      <c r="O827" s="18"/>
      <c r="P827" s="19">
        <f t="shared" si="65"/>
        <v>0</v>
      </c>
      <c r="Q827" s="19">
        <f t="shared" si="66"/>
        <v>0</v>
      </c>
      <c r="R827" s="19">
        <f t="shared" si="67"/>
        <v>0</v>
      </c>
      <c r="S827" s="19">
        <f t="shared" si="68"/>
        <v>1</v>
      </c>
      <c r="T827" s="18"/>
      <c r="U827" s="18"/>
      <c r="V827" s="18"/>
      <c r="W827" s="18"/>
      <c r="X827" s="18"/>
      <c r="Y827" s="18"/>
    </row>
    <row r="828" spans="1:25" s="6" customFormat="1" x14ac:dyDescent="0.25">
      <c r="A828" s="10"/>
      <c r="B828" s="21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8" t="str">
        <f t="shared" si="64"/>
        <v/>
      </c>
      <c r="O828" s="18"/>
      <c r="P828" s="19">
        <f t="shared" si="65"/>
        <v>0</v>
      </c>
      <c r="Q828" s="19">
        <f t="shared" si="66"/>
        <v>0</v>
      </c>
      <c r="R828" s="19">
        <f t="shared" si="67"/>
        <v>0</v>
      </c>
      <c r="S828" s="19">
        <f t="shared" si="68"/>
        <v>1</v>
      </c>
      <c r="T828" s="18"/>
      <c r="U828" s="18"/>
      <c r="V828" s="18"/>
      <c r="W828" s="18"/>
      <c r="X828" s="18"/>
      <c r="Y828" s="18"/>
    </row>
    <row r="829" spans="1:25" s="6" customFormat="1" x14ac:dyDescent="0.25">
      <c r="A829" s="10"/>
      <c r="B829" s="21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8" t="str">
        <f t="shared" si="64"/>
        <v/>
      </c>
      <c r="O829" s="18"/>
      <c r="P829" s="19">
        <f t="shared" si="65"/>
        <v>0</v>
      </c>
      <c r="Q829" s="19">
        <f t="shared" si="66"/>
        <v>0</v>
      </c>
      <c r="R829" s="19">
        <f t="shared" si="67"/>
        <v>0</v>
      </c>
      <c r="S829" s="19">
        <f t="shared" si="68"/>
        <v>1</v>
      </c>
      <c r="T829" s="18"/>
      <c r="U829" s="18"/>
      <c r="V829" s="18"/>
      <c r="W829" s="18"/>
      <c r="X829" s="18"/>
      <c r="Y829" s="18"/>
    </row>
    <row r="830" spans="1:25" s="6" customFormat="1" x14ac:dyDescent="0.25">
      <c r="A830" s="10"/>
      <c r="B830" s="21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8" t="str">
        <f t="shared" si="64"/>
        <v/>
      </c>
      <c r="O830" s="18"/>
      <c r="P830" s="19">
        <f t="shared" si="65"/>
        <v>0</v>
      </c>
      <c r="Q830" s="19">
        <f t="shared" si="66"/>
        <v>0</v>
      </c>
      <c r="R830" s="19">
        <f t="shared" si="67"/>
        <v>0</v>
      </c>
      <c r="S830" s="19">
        <f t="shared" si="68"/>
        <v>1</v>
      </c>
      <c r="T830" s="18"/>
      <c r="U830" s="18"/>
      <c r="V830" s="18"/>
      <c r="W830" s="18"/>
      <c r="X830" s="18"/>
      <c r="Y830" s="18"/>
    </row>
    <row r="831" spans="1:25" s="6" customFormat="1" x14ac:dyDescent="0.25">
      <c r="A831" s="10"/>
      <c r="B831" s="21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8" t="str">
        <f t="shared" si="64"/>
        <v/>
      </c>
      <c r="O831" s="18"/>
      <c r="P831" s="19">
        <f t="shared" si="65"/>
        <v>0</v>
      </c>
      <c r="Q831" s="19">
        <f t="shared" si="66"/>
        <v>0</v>
      </c>
      <c r="R831" s="19">
        <f t="shared" si="67"/>
        <v>0</v>
      </c>
      <c r="S831" s="19">
        <f t="shared" si="68"/>
        <v>1</v>
      </c>
      <c r="T831" s="18"/>
      <c r="U831" s="18"/>
      <c r="V831" s="18"/>
      <c r="W831" s="18"/>
      <c r="X831" s="18"/>
      <c r="Y831" s="18"/>
    </row>
    <row r="832" spans="1:25" s="6" customFormat="1" x14ac:dyDescent="0.25">
      <c r="A832" s="10"/>
      <c r="B832" s="21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8" t="str">
        <f t="shared" si="64"/>
        <v/>
      </c>
      <c r="O832" s="18"/>
      <c r="P832" s="19">
        <f t="shared" si="65"/>
        <v>0</v>
      </c>
      <c r="Q832" s="19">
        <f t="shared" si="66"/>
        <v>0</v>
      </c>
      <c r="R832" s="19">
        <f t="shared" si="67"/>
        <v>0</v>
      </c>
      <c r="S832" s="19">
        <f t="shared" si="68"/>
        <v>1</v>
      </c>
      <c r="T832" s="18"/>
      <c r="U832" s="18"/>
      <c r="V832" s="18"/>
      <c r="W832" s="18"/>
      <c r="X832" s="18"/>
      <c r="Y832" s="18"/>
    </row>
    <row r="833" spans="1:25" s="6" customFormat="1" x14ac:dyDescent="0.25">
      <c r="A833" s="10"/>
      <c r="B833" s="21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8" t="str">
        <f t="shared" si="64"/>
        <v/>
      </c>
      <c r="O833" s="18"/>
      <c r="P833" s="19">
        <f t="shared" si="65"/>
        <v>0</v>
      </c>
      <c r="Q833" s="19">
        <f t="shared" si="66"/>
        <v>0</v>
      </c>
      <c r="R833" s="19">
        <f t="shared" si="67"/>
        <v>0</v>
      </c>
      <c r="S833" s="19">
        <f t="shared" si="68"/>
        <v>1</v>
      </c>
      <c r="T833" s="18"/>
      <c r="U833" s="18"/>
      <c r="V833" s="18"/>
      <c r="W833" s="18"/>
      <c r="X833" s="18"/>
      <c r="Y833" s="18"/>
    </row>
    <row r="834" spans="1:25" s="6" customFormat="1" x14ac:dyDescent="0.25">
      <c r="A834" s="10"/>
      <c r="B834" s="21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8" t="str">
        <f t="shared" si="64"/>
        <v/>
      </c>
      <c r="O834" s="18"/>
      <c r="P834" s="19">
        <f t="shared" si="65"/>
        <v>0</v>
      </c>
      <c r="Q834" s="19">
        <f t="shared" si="66"/>
        <v>0</v>
      </c>
      <c r="R834" s="19">
        <f t="shared" si="67"/>
        <v>0</v>
      </c>
      <c r="S834" s="19">
        <f t="shared" si="68"/>
        <v>1</v>
      </c>
      <c r="T834" s="18"/>
      <c r="U834" s="18"/>
      <c r="V834" s="18"/>
      <c r="W834" s="18"/>
      <c r="X834" s="18"/>
      <c r="Y834" s="18"/>
    </row>
    <row r="835" spans="1:25" s="6" customFormat="1" x14ac:dyDescent="0.25">
      <c r="A835" s="10"/>
      <c r="B835" s="21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8" t="str">
        <f t="shared" si="64"/>
        <v/>
      </c>
      <c r="O835" s="18"/>
      <c r="P835" s="19">
        <f t="shared" si="65"/>
        <v>0</v>
      </c>
      <c r="Q835" s="19">
        <f t="shared" si="66"/>
        <v>0</v>
      </c>
      <c r="R835" s="19">
        <f t="shared" si="67"/>
        <v>0</v>
      </c>
      <c r="S835" s="19">
        <f t="shared" si="68"/>
        <v>1</v>
      </c>
      <c r="T835" s="18"/>
      <c r="U835" s="18"/>
      <c r="V835" s="18"/>
      <c r="W835" s="18"/>
      <c r="X835" s="18"/>
      <c r="Y835" s="18"/>
    </row>
    <row r="836" spans="1:25" s="6" customFormat="1" x14ac:dyDescent="0.25">
      <c r="A836" s="10"/>
      <c r="B836" s="21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8" t="str">
        <f t="shared" ref="N836:N899" si="69">IF(CONCATENATE(K836,L836,M836)="","",IF(S836=0,"-",SUM(K836:M836)))</f>
        <v/>
      </c>
      <c r="O836" s="18"/>
      <c r="P836" s="19">
        <f t="shared" ref="P836:P899" si="70">IF(K836&gt;4,-1, K836)</f>
        <v>0</v>
      </c>
      <c r="Q836" s="19">
        <f t="shared" ref="Q836:Q899" si="71">IF(L836&gt;4,-1, L836)</f>
        <v>0</v>
      </c>
      <c r="R836" s="19">
        <f t="shared" ref="R836:R899" si="72">IF(M836&gt;4,-1, M836)</f>
        <v>0</v>
      </c>
      <c r="S836" s="19">
        <f t="shared" ref="S836:S899" si="73">IF(MIN(P836:R836)&lt;0,0,1)</f>
        <v>1</v>
      </c>
      <c r="T836" s="18"/>
      <c r="U836" s="18"/>
      <c r="V836" s="18"/>
      <c r="W836" s="18"/>
      <c r="X836" s="18"/>
      <c r="Y836" s="18"/>
    </row>
    <row r="837" spans="1:25" s="6" customFormat="1" x14ac:dyDescent="0.25">
      <c r="A837" s="10"/>
      <c r="B837" s="21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8" t="str">
        <f t="shared" si="69"/>
        <v/>
      </c>
      <c r="O837" s="18"/>
      <c r="P837" s="19">
        <f t="shared" si="70"/>
        <v>0</v>
      </c>
      <c r="Q837" s="19">
        <f t="shared" si="71"/>
        <v>0</v>
      </c>
      <c r="R837" s="19">
        <f t="shared" si="72"/>
        <v>0</v>
      </c>
      <c r="S837" s="19">
        <f t="shared" si="73"/>
        <v>1</v>
      </c>
      <c r="T837" s="18"/>
      <c r="U837" s="18"/>
      <c r="V837" s="18"/>
      <c r="W837" s="18"/>
      <c r="X837" s="18"/>
      <c r="Y837" s="18"/>
    </row>
    <row r="838" spans="1:25" s="6" customFormat="1" x14ac:dyDescent="0.25">
      <c r="A838" s="10"/>
      <c r="B838" s="21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8" t="str">
        <f t="shared" si="69"/>
        <v/>
      </c>
      <c r="O838" s="18"/>
      <c r="P838" s="19">
        <f t="shared" si="70"/>
        <v>0</v>
      </c>
      <c r="Q838" s="19">
        <f t="shared" si="71"/>
        <v>0</v>
      </c>
      <c r="R838" s="19">
        <f t="shared" si="72"/>
        <v>0</v>
      </c>
      <c r="S838" s="19">
        <f t="shared" si="73"/>
        <v>1</v>
      </c>
      <c r="T838" s="18"/>
      <c r="U838" s="18"/>
      <c r="V838" s="18"/>
      <c r="W838" s="18"/>
      <c r="X838" s="18"/>
      <c r="Y838" s="18"/>
    </row>
    <row r="839" spans="1:25" s="6" customFormat="1" x14ac:dyDescent="0.25">
      <c r="A839" s="10"/>
      <c r="B839" s="21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8" t="str">
        <f t="shared" si="69"/>
        <v/>
      </c>
      <c r="O839" s="18"/>
      <c r="P839" s="19">
        <f t="shared" si="70"/>
        <v>0</v>
      </c>
      <c r="Q839" s="19">
        <f t="shared" si="71"/>
        <v>0</v>
      </c>
      <c r="R839" s="19">
        <f t="shared" si="72"/>
        <v>0</v>
      </c>
      <c r="S839" s="19">
        <f t="shared" si="73"/>
        <v>1</v>
      </c>
      <c r="T839" s="18"/>
      <c r="U839" s="18"/>
      <c r="V839" s="18"/>
      <c r="W839" s="18"/>
      <c r="X839" s="18"/>
      <c r="Y839" s="18"/>
    </row>
    <row r="840" spans="1:25" s="6" customFormat="1" x14ac:dyDescent="0.25">
      <c r="A840" s="10"/>
      <c r="B840" s="21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8" t="str">
        <f t="shared" si="69"/>
        <v/>
      </c>
      <c r="O840" s="18"/>
      <c r="P840" s="19">
        <f t="shared" si="70"/>
        <v>0</v>
      </c>
      <c r="Q840" s="19">
        <f t="shared" si="71"/>
        <v>0</v>
      </c>
      <c r="R840" s="19">
        <f t="shared" si="72"/>
        <v>0</v>
      </c>
      <c r="S840" s="19">
        <f t="shared" si="73"/>
        <v>1</v>
      </c>
      <c r="T840" s="18"/>
      <c r="U840" s="18"/>
      <c r="V840" s="18"/>
      <c r="W840" s="18"/>
      <c r="X840" s="18"/>
      <c r="Y840" s="18"/>
    </row>
    <row r="841" spans="1:25" s="6" customFormat="1" x14ac:dyDescent="0.25">
      <c r="A841" s="10"/>
      <c r="B841" s="21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8" t="str">
        <f t="shared" si="69"/>
        <v/>
      </c>
      <c r="O841" s="18"/>
      <c r="P841" s="19">
        <f t="shared" si="70"/>
        <v>0</v>
      </c>
      <c r="Q841" s="19">
        <f t="shared" si="71"/>
        <v>0</v>
      </c>
      <c r="R841" s="19">
        <f t="shared" si="72"/>
        <v>0</v>
      </c>
      <c r="S841" s="19">
        <f t="shared" si="73"/>
        <v>1</v>
      </c>
      <c r="T841" s="18"/>
      <c r="U841" s="18"/>
      <c r="V841" s="18"/>
      <c r="W841" s="18"/>
      <c r="X841" s="18"/>
      <c r="Y841" s="18"/>
    </row>
    <row r="842" spans="1:25" s="6" customFormat="1" x14ac:dyDescent="0.25">
      <c r="A842" s="10"/>
      <c r="B842" s="21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8" t="str">
        <f t="shared" si="69"/>
        <v/>
      </c>
      <c r="O842" s="18"/>
      <c r="P842" s="19">
        <f t="shared" si="70"/>
        <v>0</v>
      </c>
      <c r="Q842" s="19">
        <f t="shared" si="71"/>
        <v>0</v>
      </c>
      <c r="R842" s="19">
        <f t="shared" si="72"/>
        <v>0</v>
      </c>
      <c r="S842" s="19">
        <f t="shared" si="73"/>
        <v>1</v>
      </c>
      <c r="T842" s="18"/>
      <c r="U842" s="18"/>
      <c r="V842" s="18"/>
      <c r="W842" s="18"/>
      <c r="X842" s="18"/>
      <c r="Y842" s="18"/>
    </row>
    <row r="843" spans="1:25" s="6" customFormat="1" x14ac:dyDescent="0.25">
      <c r="A843" s="10"/>
      <c r="B843" s="21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8" t="str">
        <f t="shared" si="69"/>
        <v/>
      </c>
      <c r="O843" s="18"/>
      <c r="P843" s="19">
        <f t="shared" si="70"/>
        <v>0</v>
      </c>
      <c r="Q843" s="19">
        <f t="shared" si="71"/>
        <v>0</v>
      </c>
      <c r="R843" s="19">
        <f t="shared" si="72"/>
        <v>0</v>
      </c>
      <c r="S843" s="19">
        <f t="shared" si="73"/>
        <v>1</v>
      </c>
      <c r="T843" s="18"/>
      <c r="U843" s="18"/>
      <c r="V843" s="18"/>
      <c r="W843" s="18"/>
      <c r="X843" s="18"/>
      <c r="Y843" s="18"/>
    </row>
    <row r="844" spans="1:25" s="6" customFormat="1" x14ac:dyDescent="0.25">
      <c r="A844" s="10"/>
      <c r="B844" s="21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8" t="str">
        <f t="shared" si="69"/>
        <v/>
      </c>
      <c r="O844" s="18"/>
      <c r="P844" s="19">
        <f t="shared" si="70"/>
        <v>0</v>
      </c>
      <c r="Q844" s="19">
        <f t="shared" si="71"/>
        <v>0</v>
      </c>
      <c r="R844" s="19">
        <f t="shared" si="72"/>
        <v>0</v>
      </c>
      <c r="S844" s="19">
        <f t="shared" si="73"/>
        <v>1</v>
      </c>
      <c r="T844" s="18"/>
      <c r="U844" s="18"/>
      <c r="V844" s="18"/>
      <c r="W844" s="18"/>
      <c r="X844" s="18"/>
      <c r="Y844" s="18"/>
    </row>
    <row r="845" spans="1:25" s="6" customFormat="1" x14ac:dyDescent="0.25">
      <c r="A845" s="10"/>
      <c r="B845" s="21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8" t="str">
        <f t="shared" si="69"/>
        <v/>
      </c>
      <c r="O845" s="18"/>
      <c r="P845" s="19">
        <f t="shared" si="70"/>
        <v>0</v>
      </c>
      <c r="Q845" s="19">
        <f t="shared" si="71"/>
        <v>0</v>
      </c>
      <c r="R845" s="19">
        <f t="shared" si="72"/>
        <v>0</v>
      </c>
      <c r="S845" s="19">
        <f t="shared" si="73"/>
        <v>1</v>
      </c>
      <c r="T845" s="18"/>
      <c r="U845" s="18"/>
      <c r="V845" s="18"/>
      <c r="W845" s="18"/>
      <c r="X845" s="18"/>
      <c r="Y845" s="18"/>
    </row>
    <row r="846" spans="1:25" s="6" customFormat="1" x14ac:dyDescent="0.25">
      <c r="A846" s="10"/>
      <c r="B846" s="21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8" t="str">
        <f t="shared" si="69"/>
        <v/>
      </c>
      <c r="O846" s="18"/>
      <c r="P846" s="19">
        <f t="shared" si="70"/>
        <v>0</v>
      </c>
      <c r="Q846" s="19">
        <f t="shared" si="71"/>
        <v>0</v>
      </c>
      <c r="R846" s="19">
        <f t="shared" si="72"/>
        <v>0</v>
      </c>
      <c r="S846" s="19">
        <f t="shared" si="73"/>
        <v>1</v>
      </c>
      <c r="T846" s="18"/>
      <c r="U846" s="18"/>
      <c r="V846" s="18"/>
      <c r="W846" s="18"/>
      <c r="X846" s="18"/>
      <c r="Y846" s="18"/>
    </row>
    <row r="847" spans="1:25" s="6" customFormat="1" x14ac:dyDescent="0.25">
      <c r="A847" s="10"/>
      <c r="B847" s="21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8" t="str">
        <f t="shared" si="69"/>
        <v/>
      </c>
      <c r="O847" s="18"/>
      <c r="P847" s="19">
        <f t="shared" si="70"/>
        <v>0</v>
      </c>
      <c r="Q847" s="19">
        <f t="shared" si="71"/>
        <v>0</v>
      </c>
      <c r="R847" s="19">
        <f t="shared" si="72"/>
        <v>0</v>
      </c>
      <c r="S847" s="19">
        <f t="shared" si="73"/>
        <v>1</v>
      </c>
      <c r="T847" s="18"/>
      <c r="U847" s="18"/>
      <c r="V847" s="18"/>
      <c r="W847" s="18"/>
      <c r="X847" s="18"/>
      <c r="Y847" s="18"/>
    </row>
    <row r="848" spans="1:25" s="6" customFormat="1" x14ac:dyDescent="0.25">
      <c r="A848" s="10"/>
      <c r="B848" s="21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8" t="str">
        <f t="shared" si="69"/>
        <v/>
      </c>
      <c r="O848" s="18"/>
      <c r="P848" s="19">
        <f t="shared" si="70"/>
        <v>0</v>
      </c>
      <c r="Q848" s="19">
        <f t="shared" si="71"/>
        <v>0</v>
      </c>
      <c r="R848" s="19">
        <f t="shared" si="72"/>
        <v>0</v>
      </c>
      <c r="S848" s="19">
        <f t="shared" si="73"/>
        <v>1</v>
      </c>
      <c r="T848" s="18"/>
      <c r="U848" s="18"/>
      <c r="V848" s="18"/>
      <c r="W848" s="18"/>
      <c r="X848" s="18"/>
      <c r="Y848" s="18"/>
    </row>
    <row r="849" spans="1:25" s="6" customFormat="1" x14ac:dyDescent="0.25">
      <c r="A849" s="10"/>
      <c r="B849" s="21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8" t="str">
        <f t="shared" si="69"/>
        <v/>
      </c>
      <c r="O849" s="18"/>
      <c r="P849" s="19">
        <f t="shared" si="70"/>
        <v>0</v>
      </c>
      <c r="Q849" s="19">
        <f t="shared" si="71"/>
        <v>0</v>
      </c>
      <c r="R849" s="19">
        <f t="shared" si="72"/>
        <v>0</v>
      </c>
      <c r="S849" s="19">
        <f t="shared" si="73"/>
        <v>1</v>
      </c>
      <c r="T849" s="18"/>
      <c r="U849" s="18"/>
      <c r="V849" s="18"/>
      <c r="W849" s="18"/>
      <c r="X849" s="18"/>
      <c r="Y849" s="18"/>
    </row>
    <row r="850" spans="1:25" s="6" customFormat="1" x14ac:dyDescent="0.25">
      <c r="A850" s="10"/>
      <c r="B850" s="21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8" t="str">
        <f t="shared" si="69"/>
        <v/>
      </c>
      <c r="O850" s="18"/>
      <c r="P850" s="19">
        <f t="shared" si="70"/>
        <v>0</v>
      </c>
      <c r="Q850" s="19">
        <f t="shared" si="71"/>
        <v>0</v>
      </c>
      <c r="R850" s="19">
        <f t="shared" si="72"/>
        <v>0</v>
      </c>
      <c r="S850" s="19">
        <f t="shared" si="73"/>
        <v>1</v>
      </c>
      <c r="T850" s="18"/>
      <c r="U850" s="18"/>
      <c r="V850" s="18"/>
      <c r="W850" s="18"/>
      <c r="X850" s="18"/>
      <c r="Y850" s="18"/>
    </row>
    <row r="851" spans="1:25" s="6" customFormat="1" x14ac:dyDescent="0.25">
      <c r="A851" s="10"/>
      <c r="B851" s="21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8" t="str">
        <f t="shared" si="69"/>
        <v/>
      </c>
      <c r="O851" s="18"/>
      <c r="P851" s="19">
        <f t="shared" si="70"/>
        <v>0</v>
      </c>
      <c r="Q851" s="19">
        <f t="shared" si="71"/>
        <v>0</v>
      </c>
      <c r="R851" s="19">
        <f t="shared" si="72"/>
        <v>0</v>
      </c>
      <c r="S851" s="19">
        <f t="shared" si="73"/>
        <v>1</v>
      </c>
      <c r="T851" s="18"/>
      <c r="U851" s="18"/>
      <c r="V851" s="18"/>
      <c r="W851" s="18"/>
      <c r="X851" s="18"/>
      <c r="Y851" s="18"/>
    </row>
    <row r="852" spans="1:25" s="6" customFormat="1" x14ac:dyDescent="0.25">
      <c r="A852" s="10"/>
      <c r="B852" s="21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8" t="str">
        <f t="shared" si="69"/>
        <v/>
      </c>
      <c r="O852" s="18"/>
      <c r="P852" s="19">
        <f t="shared" si="70"/>
        <v>0</v>
      </c>
      <c r="Q852" s="19">
        <f t="shared" si="71"/>
        <v>0</v>
      </c>
      <c r="R852" s="19">
        <f t="shared" si="72"/>
        <v>0</v>
      </c>
      <c r="S852" s="19">
        <f t="shared" si="73"/>
        <v>1</v>
      </c>
      <c r="T852" s="18"/>
      <c r="U852" s="18"/>
      <c r="V852" s="18"/>
      <c r="W852" s="18"/>
      <c r="X852" s="18"/>
      <c r="Y852" s="18"/>
    </row>
    <row r="853" spans="1:25" s="6" customFormat="1" x14ac:dyDescent="0.25">
      <c r="A853" s="10"/>
      <c r="B853" s="21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8" t="str">
        <f t="shared" si="69"/>
        <v/>
      </c>
      <c r="O853" s="18"/>
      <c r="P853" s="19">
        <f t="shared" si="70"/>
        <v>0</v>
      </c>
      <c r="Q853" s="19">
        <f t="shared" si="71"/>
        <v>0</v>
      </c>
      <c r="R853" s="19">
        <f t="shared" si="72"/>
        <v>0</v>
      </c>
      <c r="S853" s="19">
        <f t="shared" si="73"/>
        <v>1</v>
      </c>
      <c r="T853" s="18"/>
      <c r="U853" s="18"/>
      <c r="V853" s="18"/>
      <c r="W853" s="18"/>
      <c r="X853" s="18"/>
      <c r="Y853" s="18"/>
    </row>
    <row r="854" spans="1:25" s="6" customFormat="1" x14ac:dyDescent="0.25">
      <c r="A854" s="10"/>
      <c r="B854" s="21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8" t="str">
        <f t="shared" si="69"/>
        <v/>
      </c>
      <c r="O854" s="18"/>
      <c r="P854" s="19">
        <f t="shared" si="70"/>
        <v>0</v>
      </c>
      <c r="Q854" s="19">
        <f t="shared" si="71"/>
        <v>0</v>
      </c>
      <c r="R854" s="19">
        <f t="shared" si="72"/>
        <v>0</v>
      </c>
      <c r="S854" s="19">
        <f t="shared" si="73"/>
        <v>1</v>
      </c>
      <c r="T854" s="18"/>
      <c r="U854" s="18"/>
      <c r="V854" s="18"/>
      <c r="W854" s="18"/>
      <c r="X854" s="18"/>
      <c r="Y854" s="18"/>
    </row>
    <row r="855" spans="1:25" s="6" customFormat="1" x14ac:dyDescent="0.25">
      <c r="A855" s="10"/>
      <c r="B855" s="21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8" t="str">
        <f t="shared" si="69"/>
        <v/>
      </c>
      <c r="O855" s="18"/>
      <c r="P855" s="19">
        <f t="shared" si="70"/>
        <v>0</v>
      </c>
      <c r="Q855" s="19">
        <f t="shared" si="71"/>
        <v>0</v>
      </c>
      <c r="R855" s="19">
        <f t="shared" si="72"/>
        <v>0</v>
      </c>
      <c r="S855" s="19">
        <f t="shared" si="73"/>
        <v>1</v>
      </c>
      <c r="T855" s="18"/>
      <c r="U855" s="18"/>
      <c r="V855" s="18"/>
      <c r="W855" s="18"/>
      <c r="X855" s="18"/>
      <c r="Y855" s="18"/>
    </row>
    <row r="856" spans="1:25" s="6" customFormat="1" x14ac:dyDescent="0.25">
      <c r="A856" s="10"/>
      <c r="B856" s="21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8" t="str">
        <f t="shared" si="69"/>
        <v/>
      </c>
      <c r="O856" s="18"/>
      <c r="P856" s="19">
        <f t="shared" si="70"/>
        <v>0</v>
      </c>
      <c r="Q856" s="19">
        <f t="shared" si="71"/>
        <v>0</v>
      </c>
      <c r="R856" s="19">
        <f t="shared" si="72"/>
        <v>0</v>
      </c>
      <c r="S856" s="19">
        <f t="shared" si="73"/>
        <v>1</v>
      </c>
      <c r="T856" s="18"/>
      <c r="U856" s="18"/>
      <c r="V856" s="18"/>
      <c r="W856" s="18"/>
      <c r="X856" s="18"/>
      <c r="Y856" s="18"/>
    </row>
    <row r="857" spans="1:25" s="6" customFormat="1" x14ac:dyDescent="0.25">
      <c r="A857" s="10"/>
      <c r="B857" s="21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8" t="str">
        <f t="shared" si="69"/>
        <v/>
      </c>
      <c r="O857" s="18"/>
      <c r="P857" s="19">
        <f t="shared" si="70"/>
        <v>0</v>
      </c>
      <c r="Q857" s="19">
        <f t="shared" si="71"/>
        <v>0</v>
      </c>
      <c r="R857" s="19">
        <f t="shared" si="72"/>
        <v>0</v>
      </c>
      <c r="S857" s="19">
        <f t="shared" si="73"/>
        <v>1</v>
      </c>
      <c r="T857" s="18"/>
      <c r="U857" s="18"/>
      <c r="V857" s="18"/>
      <c r="W857" s="18"/>
      <c r="X857" s="18"/>
      <c r="Y857" s="18"/>
    </row>
    <row r="858" spans="1:25" s="6" customFormat="1" x14ac:dyDescent="0.25">
      <c r="A858" s="10"/>
      <c r="B858" s="21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8" t="str">
        <f t="shared" si="69"/>
        <v/>
      </c>
      <c r="O858" s="18"/>
      <c r="P858" s="19">
        <f t="shared" si="70"/>
        <v>0</v>
      </c>
      <c r="Q858" s="19">
        <f t="shared" si="71"/>
        <v>0</v>
      </c>
      <c r="R858" s="19">
        <f t="shared" si="72"/>
        <v>0</v>
      </c>
      <c r="S858" s="19">
        <f t="shared" si="73"/>
        <v>1</v>
      </c>
      <c r="T858" s="18"/>
      <c r="U858" s="18"/>
      <c r="V858" s="18"/>
      <c r="W858" s="18"/>
      <c r="X858" s="18"/>
      <c r="Y858" s="18"/>
    </row>
    <row r="859" spans="1:25" s="6" customFormat="1" x14ac:dyDescent="0.25">
      <c r="A859" s="10"/>
      <c r="B859" s="21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8" t="str">
        <f t="shared" si="69"/>
        <v/>
      </c>
      <c r="O859" s="18"/>
      <c r="P859" s="19">
        <f t="shared" si="70"/>
        <v>0</v>
      </c>
      <c r="Q859" s="19">
        <f t="shared" si="71"/>
        <v>0</v>
      </c>
      <c r="R859" s="19">
        <f t="shared" si="72"/>
        <v>0</v>
      </c>
      <c r="S859" s="19">
        <f t="shared" si="73"/>
        <v>1</v>
      </c>
      <c r="T859" s="18"/>
      <c r="U859" s="18"/>
      <c r="V859" s="18"/>
      <c r="W859" s="18"/>
      <c r="X859" s="18"/>
      <c r="Y859" s="18"/>
    </row>
    <row r="860" spans="1:25" s="6" customFormat="1" x14ac:dyDescent="0.25">
      <c r="A860" s="10"/>
      <c r="B860" s="21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8" t="str">
        <f t="shared" si="69"/>
        <v/>
      </c>
      <c r="O860" s="18"/>
      <c r="P860" s="19">
        <f t="shared" si="70"/>
        <v>0</v>
      </c>
      <c r="Q860" s="19">
        <f t="shared" si="71"/>
        <v>0</v>
      </c>
      <c r="R860" s="19">
        <f t="shared" si="72"/>
        <v>0</v>
      </c>
      <c r="S860" s="19">
        <f t="shared" si="73"/>
        <v>1</v>
      </c>
      <c r="T860" s="18"/>
      <c r="U860" s="18"/>
      <c r="V860" s="18"/>
      <c r="W860" s="18"/>
      <c r="X860" s="18"/>
      <c r="Y860" s="18"/>
    </row>
    <row r="861" spans="1:25" s="6" customFormat="1" x14ac:dyDescent="0.25">
      <c r="A861" s="10"/>
      <c r="B861" s="21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8" t="str">
        <f t="shared" si="69"/>
        <v/>
      </c>
      <c r="O861" s="18"/>
      <c r="P861" s="19">
        <f t="shared" si="70"/>
        <v>0</v>
      </c>
      <c r="Q861" s="19">
        <f t="shared" si="71"/>
        <v>0</v>
      </c>
      <c r="R861" s="19">
        <f t="shared" si="72"/>
        <v>0</v>
      </c>
      <c r="S861" s="19">
        <f t="shared" si="73"/>
        <v>1</v>
      </c>
      <c r="T861" s="18"/>
      <c r="U861" s="18"/>
      <c r="V861" s="18"/>
      <c r="W861" s="18"/>
      <c r="X861" s="18"/>
      <c r="Y861" s="18"/>
    </row>
    <row r="862" spans="1:25" s="6" customFormat="1" x14ac:dyDescent="0.25">
      <c r="A862" s="10"/>
      <c r="B862" s="21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8" t="str">
        <f t="shared" si="69"/>
        <v/>
      </c>
      <c r="O862" s="18"/>
      <c r="P862" s="19">
        <f t="shared" si="70"/>
        <v>0</v>
      </c>
      <c r="Q862" s="19">
        <f t="shared" si="71"/>
        <v>0</v>
      </c>
      <c r="R862" s="19">
        <f t="shared" si="72"/>
        <v>0</v>
      </c>
      <c r="S862" s="19">
        <f t="shared" si="73"/>
        <v>1</v>
      </c>
      <c r="T862" s="18"/>
      <c r="U862" s="18"/>
      <c r="V862" s="18"/>
      <c r="W862" s="18"/>
      <c r="X862" s="18"/>
      <c r="Y862" s="18"/>
    </row>
    <row r="863" spans="1:25" s="6" customFormat="1" x14ac:dyDescent="0.25">
      <c r="A863" s="10"/>
      <c r="B863" s="21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8" t="str">
        <f t="shared" si="69"/>
        <v/>
      </c>
      <c r="O863" s="18"/>
      <c r="P863" s="19">
        <f t="shared" si="70"/>
        <v>0</v>
      </c>
      <c r="Q863" s="19">
        <f t="shared" si="71"/>
        <v>0</v>
      </c>
      <c r="R863" s="19">
        <f t="shared" si="72"/>
        <v>0</v>
      </c>
      <c r="S863" s="19">
        <f t="shared" si="73"/>
        <v>1</v>
      </c>
      <c r="T863" s="18"/>
      <c r="U863" s="18"/>
      <c r="V863" s="18"/>
      <c r="W863" s="18"/>
      <c r="X863" s="18"/>
      <c r="Y863" s="18"/>
    </row>
    <row r="864" spans="1:25" s="6" customFormat="1" x14ac:dyDescent="0.25">
      <c r="A864" s="10"/>
      <c r="B864" s="21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8" t="str">
        <f t="shared" si="69"/>
        <v/>
      </c>
      <c r="O864" s="18"/>
      <c r="P864" s="19">
        <f t="shared" si="70"/>
        <v>0</v>
      </c>
      <c r="Q864" s="19">
        <f t="shared" si="71"/>
        <v>0</v>
      </c>
      <c r="R864" s="19">
        <f t="shared" si="72"/>
        <v>0</v>
      </c>
      <c r="S864" s="19">
        <f t="shared" si="73"/>
        <v>1</v>
      </c>
      <c r="T864" s="18"/>
      <c r="U864" s="18"/>
      <c r="V864" s="18"/>
      <c r="W864" s="18"/>
      <c r="X864" s="18"/>
      <c r="Y864" s="18"/>
    </row>
    <row r="865" spans="1:25" s="6" customFormat="1" x14ac:dyDescent="0.25">
      <c r="A865" s="10"/>
      <c r="B865" s="21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8" t="str">
        <f t="shared" si="69"/>
        <v/>
      </c>
      <c r="O865" s="18"/>
      <c r="P865" s="19">
        <f t="shared" si="70"/>
        <v>0</v>
      </c>
      <c r="Q865" s="19">
        <f t="shared" si="71"/>
        <v>0</v>
      </c>
      <c r="R865" s="19">
        <f t="shared" si="72"/>
        <v>0</v>
      </c>
      <c r="S865" s="19">
        <f t="shared" si="73"/>
        <v>1</v>
      </c>
      <c r="T865" s="18"/>
      <c r="U865" s="18"/>
      <c r="V865" s="18"/>
      <c r="W865" s="18"/>
      <c r="X865" s="18"/>
      <c r="Y865" s="18"/>
    </row>
    <row r="866" spans="1:25" s="6" customFormat="1" x14ac:dyDescent="0.25">
      <c r="A866" s="10"/>
      <c r="B866" s="21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8" t="str">
        <f t="shared" si="69"/>
        <v/>
      </c>
      <c r="O866" s="18"/>
      <c r="P866" s="19">
        <f t="shared" si="70"/>
        <v>0</v>
      </c>
      <c r="Q866" s="19">
        <f t="shared" si="71"/>
        <v>0</v>
      </c>
      <c r="R866" s="19">
        <f t="shared" si="72"/>
        <v>0</v>
      </c>
      <c r="S866" s="19">
        <f t="shared" si="73"/>
        <v>1</v>
      </c>
      <c r="T866" s="18"/>
      <c r="U866" s="18"/>
      <c r="V866" s="18"/>
      <c r="W866" s="18"/>
      <c r="X866" s="18"/>
      <c r="Y866" s="18"/>
    </row>
    <row r="867" spans="1:25" s="6" customFormat="1" x14ac:dyDescent="0.25">
      <c r="A867" s="10"/>
      <c r="B867" s="21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8" t="str">
        <f t="shared" si="69"/>
        <v/>
      </c>
      <c r="O867" s="18"/>
      <c r="P867" s="19">
        <f t="shared" si="70"/>
        <v>0</v>
      </c>
      <c r="Q867" s="19">
        <f t="shared" si="71"/>
        <v>0</v>
      </c>
      <c r="R867" s="19">
        <f t="shared" si="72"/>
        <v>0</v>
      </c>
      <c r="S867" s="19">
        <f t="shared" si="73"/>
        <v>1</v>
      </c>
      <c r="T867" s="18"/>
      <c r="U867" s="18"/>
      <c r="V867" s="18"/>
      <c r="W867" s="18"/>
      <c r="X867" s="18"/>
      <c r="Y867" s="18"/>
    </row>
    <row r="868" spans="1:25" s="6" customFormat="1" x14ac:dyDescent="0.25">
      <c r="A868" s="10"/>
      <c r="B868" s="21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8" t="str">
        <f t="shared" si="69"/>
        <v/>
      </c>
      <c r="O868" s="18"/>
      <c r="P868" s="19">
        <f t="shared" si="70"/>
        <v>0</v>
      </c>
      <c r="Q868" s="19">
        <f t="shared" si="71"/>
        <v>0</v>
      </c>
      <c r="R868" s="19">
        <f t="shared" si="72"/>
        <v>0</v>
      </c>
      <c r="S868" s="19">
        <f t="shared" si="73"/>
        <v>1</v>
      </c>
      <c r="T868" s="18"/>
      <c r="U868" s="18"/>
      <c r="V868" s="18"/>
      <c r="W868" s="18"/>
      <c r="X868" s="18"/>
      <c r="Y868" s="18"/>
    </row>
    <row r="869" spans="1:25" s="6" customFormat="1" x14ac:dyDescent="0.25">
      <c r="A869" s="10"/>
      <c r="B869" s="21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8" t="str">
        <f t="shared" si="69"/>
        <v/>
      </c>
      <c r="O869" s="18"/>
      <c r="P869" s="19">
        <f t="shared" si="70"/>
        <v>0</v>
      </c>
      <c r="Q869" s="19">
        <f t="shared" si="71"/>
        <v>0</v>
      </c>
      <c r="R869" s="19">
        <f t="shared" si="72"/>
        <v>0</v>
      </c>
      <c r="S869" s="19">
        <f t="shared" si="73"/>
        <v>1</v>
      </c>
      <c r="T869" s="18"/>
      <c r="U869" s="18"/>
      <c r="V869" s="18"/>
      <c r="W869" s="18"/>
      <c r="X869" s="18"/>
      <c r="Y869" s="18"/>
    </row>
    <row r="870" spans="1:25" s="6" customFormat="1" x14ac:dyDescent="0.25">
      <c r="A870" s="10"/>
      <c r="B870" s="21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8" t="str">
        <f t="shared" si="69"/>
        <v/>
      </c>
      <c r="O870" s="18"/>
      <c r="P870" s="19">
        <f t="shared" si="70"/>
        <v>0</v>
      </c>
      <c r="Q870" s="19">
        <f t="shared" si="71"/>
        <v>0</v>
      </c>
      <c r="R870" s="19">
        <f t="shared" si="72"/>
        <v>0</v>
      </c>
      <c r="S870" s="19">
        <f t="shared" si="73"/>
        <v>1</v>
      </c>
      <c r="T870" s="18"/>
      <c r="U870" s="18"/>
      <c r="V870" s="18"/>
      <c r="W870" s="18"/>
      <c r="X870" s="18"/>
      <c r="Y870" s="18"/>
    </row>
    <row r="871" spans="1:25" s="6" customFormat="1" x14ac:dyDescent="0.25">
      <c r="A871" s="10"/>
      <c r="B871" s="21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8" t="str">
        <f t="shared" si="69"/>
        <v/>
      </c>
      <c r="O871" s="18"/>
      <c r="P871" s="19">
        <f t="shared" si="70"/>
        <v>0</v>
      </c>
      <c r="Q871" s="19">
        <f t="shared" si="71"/>
        <v>0</v>
      </c>
      <c r="R871" s="19">
        <f t="shared" si="72"/>
        <v>0</v>
      </c>
      <c r="S871" s="19">
        <f t="shared" si="73"/>
        <v>1</v>
      </c>
      <c r="T871" s="18"/>
      <c r="U871" s="18"/>
      <c r="V871" s="18"/>
      <c r="W871" s="18"/>
      <c r="X871" s="18"/>
      <c r="Y871" s="18"/>
    </row>
    <row r="872" spans="1:25" s="6" customFormat="1" x14ac:dyDescent="0.25">
      <c r="A872" s="10"/>
      <c r="B872" s="21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8" t="str">
        <f t="shared" si="69"/>
        <v/>
      </c>
      <c r="O872" s="18"/>
      <c r="P872" s="19">
        <f t="shared" si="70"/>
        <v>0</v>
      </c>
      <c r="Q872" s="19">
        <f t="shared" si="71"/>
        <v>0</v>
      </c>
      <c r="R872" s="19">
        <f t="shared" si="72"/>
        <v>0</v>
      </c>
      <c r="S872" s="19">
        <f t="shared" si="73"/>
        <v>1</v>
      </c>
      <c r="T872" s="18"/>
      <c r="U872" s="18"/>
      <c r="V872" s="18"/>
      <c r="W872" s="18"/>
      <c r="X872" s="18"/>
      <c r="Y872" s="18"/>
    </row>
    <row r="873" spans="1:25" s="6" customFormat="1" x14ac:dyDescent="0.25">
      <c r="A873" s="10"/>
      <c r="B873" s="21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8" t="str">
        <f t="shared" si="69"/>
        <v/>
      </c>
      <c r="O873" s="18"/>
      <c r="P873" s="19">
        <f t="shared" si="70"/>
        <v>0</v>
      </c>
      <c r="Q873" s="19">
        <f t="shared" si="71"/>
        <v>0</v>
      </c>
      <c r="R873" s="19">
        <f t="shared" si="72"/>
        <v>0</v>
      </c>
      <c r="S873" s="19">
        <f t="shared" si="73"/>
        <v>1</v>
      </c>
      <c r="T873" s="18"/>
      <c r="U873" s="18"/>
      <c r="V873" s="18"/>
      <c r="W873" s="18"/>
      <c r="X873" s="18"/>
      <c r="Y873" s="18"/>
    </row>
    <row r="874" spans="1:25" s="6" customFormat="1" x14ac:dyDescent="0.25">
      <c r="A874" s="10"/>
      <c r="B874" s="21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8" t="str">
        <f t="shared" si="69"/>
        <v/>
      </c>
      <c r="O874" s="18"/>
      <c r="P874" s="19">
        <f t="shared" si="70"/>
        <v>0</v>
      </c>
      <c r="Q874" s="19">
        <f t="shared" si="71"/>
        <v>0</v>
      </c>
      <c r="R874" s="19">
        <f t="shared" si="72"/>
        <v>0</v>
      </c>
      <c r="S874" s="19">
        <f t="shared" si="73"/>
        <v>1</v>
      </c>
      <c r="T874" s="18"/>
      <c r="U874" s="18"/>
      <c r="V874" s="18"/>
      <c r="W874" s="18"/>
      <c r="X874" s="18"/>
      <c r="Y874" s="18"/>
    </row>
    <row r="875" spans="1:25" s="6" customFormat="1" x14ac:dyDescent="0.25">
      <c r="A875" s="10"/>
      <c r="B875" s="21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8" t="str">
        <f t="shared" si="69"/>
        <v/>
      </c>
      <c r="O875" s="18"/>
      <c r="P875" s="19">
        <f t="shared" si="70"/>
        <v>0</v>
      </c>
      <c r="Q875" s="19">
        <f t="shared" si="71"/>
        <v>0</v>
      </c>
      <c r="R875" s="19">
        <f t="shared" si="72"/>
        <v>0</v>
      </c>
      <c r="S875" s="19">
        <f t="shared" si="73"/>
        <v>1</v>
      </c>
      <c r="T875" s="18"/>
      <c r="U875" s="18"/>
      <c r="V875" s="18"/>
      <c r="W875" s="18"/>
      <c r="X875" s="18"/>
      <c r="Y875" s="18"/>
    </row>
    <row r="876" spans="1:25" s="6" customFormat="1" x14ac:dyDescent="0.25">
      <c r="A876" s="10"/>
      <c r="B876" s="21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8" t="str">
        <f t="shared" si="69"/>
        <v/>
      </c>
      <c r="O876" s="18"/>
      <c r="P876" s="19">
        <f t="shared" si="70"/>
        <v>0</v>
      </c>
      <c r="Q876" s="19">
        <f t="shared" si="71"/>
        <v>0</v>
      </c>
      <c r="R876" s="19">
        <f t="shared" si="72"/>
        <v>0</v>
      </c>
      <c r="S876" s="19">
        <f t="shared" si="73"/>
        <v>1</v>
      </c>
      <c r="T876" s="18"/>
      <c r="U876" s="18"/>
      <c r="V876" s="18"/>
      <c r="W876" s="18"/>
      <c r="X876" s="18"/>
      <c r="Y876" s="18"/>
    </row>
    <row r="877" spans="1:25" s="6" customFormat="1" x14ac:dyDescent="0.25">
      <c r="A877" s="10"/>
      <c r="B877" s="21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8" t="str">
        <f t="shared" si="69"/>
        <v/>
      </c>
      <c r="O877" s="18"/>
      <c r="P877" s="19">
        <f t="shared" si="70"/>
        <v>0</v>
      </c>
      <c r="Q877" s="19">
        <f t="shared" si="71"/>
        <v>0</v>
      </c>
      <c r="R877" s="19">
        <f t="shared" si="72"/>
        <v>0</v>
      </c>
      <c r="S877" s="19">
        <f t="shared" si="73"/>
        <v>1</v>
      </c>
      <c r="T877" s="18"/>
      <c r="U877" s="18"/>
      <c r="V877" s="18"/>
      <c r="W877" s="18"/>
      <c r="X877" s="18"/>
      <c r="Y877" s="18"/>
    </row>
    <row r="878" spans="1:25" s="6" customFormat="1" x14ac:dyDescent="0.25">
      <c r="A878" s="10"/>
      <c r="B878" s="21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8" t="str">
        <f t="shared" si="69"/>
        <v/>
      </c>
      <c r="O878" s="18"/>
      <c r="P878" s="19">
        <f t="shared" si="70"/>
        <v>0</v>
      </c>
      <c r="Q878" s="19">
        <f t="shared" si="71"/>
        <v>0</v>
      </c>
      <c r="R878" s="19">
        <f t="shared" si="72"/>
        <v>0</v>
      </c>
      <c r="S878" s="19">
        <f t="shared" si="73"/>
        <v>1</v>
      </c>
      <c r="T878" s="18"/>
      <c r="U878" s="18"/>
      <c r="V878" s="18"/>
      <c r="W878" s="18"/>
      <c r="X878" s="18"/>
      <c r="Y878" s="18"/>
    </row>
    <row r="879" spans="1:25" s="6" customFormat="1" x14ac:dyDescent="0.25">
      <c r="A879" s="10"/>
      <c r="B879" s="21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8" t="str">
        <f t="shared" si="69"/>
        <v/>
      </c>
      <c r="O879" s="18"/>
      <c r="P879" s="19">
        <f t="shared" si="70"/>
        <v>0</v>
      </c>
      <c r="Q879" s="19">
        <f t="shared" si="71"/>
        <v>0</v>
      </c>
      <c r="R879" s="19">
        <f t="shared" si="72"/>
        <v>0</v>
      </c>
      <c r="S879" s="19">
        <f t="shared" si="73"/>
        <v>1</v>
      </c>
      <c r="T879" s="18"/>
      <c r="U879" s="18"/>
      <c r="V879" s="18"/>
      <c r="W879" s="18"/>
      <c r="X879" s="18"/>
      <c r="Y879" s="18"/>
    </row>
    <row r="880" spans="1:25" s="6" customFormat="1" x14ac:dyDescent="0.25">
      <c r="A880" s="10"/>
      <c r="B880" s="21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8" t="str">
        <f t="shared" si="69"/>
        <v/>
      </c>
      <c r="O880" s="18"/>
      <c r="P880" s="19">
        <f t="shared" si="70"/>
        <v>0</v>
      </c>
      <c r="Q880" s="19">
        <f t="shared" si="71"/>
        <v>0</v>
      </c>
      <c r="R880" s="19">
        <f t="shared" si="72"/>
        <v>0</v>
      </c>
      <c r="S880" s="19">
        <f t="shared" si="73"/>
        <v>1</v>
      </c>
      <c r="T880" s="18"/>
      <c r="U880" s="18"/>
      <c r="V880" s="18"/>
      <c r="W880" s="18"/>
      <c r="X880" s="18"/>
      <c r="Y880" s="18"/>
    </row>
    <row r="881" spans="1:25" s="6" customFormat="1" x14ac:dyDescent="0.25">
      <c r="A881" s="10"/>
      <c r="B881" s="21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8" t="str">
        <f t="shared" si="69"/>
        <v/>
      </c>
      <c r="O881" s="18"/>
      <c r="P881" s="19">
        <f t="shared" si="70"/>
        <v>0</v>
      </c>
      <c r="Q881" s="19">
        <f t="shared" si="71"/>
        <v>0</v>
      </c>
      <c r="R881" s="19">
        <f t="shared" si="72"/>
        <v>0</v>
      </c>
      <c r="S881" s="19">
        <f t="shared" si="73"/>
        <v>1</v>
      </c>
      <c r="T881" s="18"/>
      <c r="U881" s="18"/>
      <c r="V881" s="18"/>
      <c r="W881" s="18"/>
      <c r="X881" s="18"/>
      <c r="Y881" s="18"/>
    </row>
    <row r="882" spans="1:25" s="6" customFormat="1" x14ac:dyDescent="0.25">
      <c r="A882" s="10"/>
      <c r="B882" s="21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8" t="str">
        <f t="shared" si="69"/>
        <v/>
      </c>
      <c r="O882" s="18"/>
      <c r="P882" s="19">
        <f t="shared" si="70"/>
        <v>0</v>
      </c>
      <c r="Q882" s="19">
        <f t="shared" si="71"/>
        <v>0</v>
      </c>
      <c r="R882" s="19">
        <f t="shared" si="72"/>
        <v>0</v>
      </c>
      <c r="S882" s="19">
        <f t="shared" si="73"/>
        <v>1</v>
      </c>
      <c r="T882" s="18"/>
      <c r="U882" s="18"/>
      <c r="V882" s="18"/>
      <c r="W882" s="18"/>
      <c r="X882" s="18"/>
      <c r="Y882" s="18"/>
    </row>
    <row r="883" spans="1:25" s="6" customFormat="1" x14ac:dyDescent="0.25">
      <c r="A883" s="10"/>
      <c r="B883" s="21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8" t="str">
        <f t="shared" si="69"/>
        <v/>
      </c>
      <c r="O883" s="18"/>
      <c r="P883" s="19">
        <f t="shared" si="70"/>
        <v>0</v>
      </c>
      <c r="Q883" s="19">
        <f t="shared" si="71"/>
        <v>0</v>
      </c>
      <c r="R883" s="19">
        <f t="shared" si="72"/>
        <v>0</v>
      </c>
      <c r="S883" s="19">
        <f t="shared" si="73"/>
        <v>1</v>
      </c>
      <c r="T883" s="18"/>
      <c r="U883" s="18"/>
      <c r="V883" s="18"/>
      <c r="W883" s="18"/>
      <c r="X883" s="18"/>
      <c r="Y883" s="18"/>
    </row>
    <row r="884" spans="1:25" s="6" customFormat="1" x14ac:dyDescent="0.25">
      <c r="A884" s="10"/>
      <c r="B884" s="21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8" t="str">
        <f t="shared" si="69"/>
        <v/>
      </c>
      <c r="O884" s="18"/>
      <c r="P884" s="19">
        <f t="shared" si="70"/>
        <v>0</v>
      </c>
      <c r="Q884" s="19">
        <f t="shared" si="71"/>
        <v>0</v>
      </c>
      <c r="R884" s="19">
        <f t="shared" si="72"/>
        <v>0</v>
      </c>
      <c r="S884" s="19">
        <f t="shared" si="73"/>
        <v>1</v>
      </c>
      <c r="T884" s="18"/>
      <c r="U884" s="18"/>
      <c r="V884" s="18"/>
      <c r="W884" s="18"/>
      <c r="X884" s="18"/>
      <c r="Y884" s="18"/>
    </row>
    <row r="885" spans="1:25" s="6" customFormat="1" x14ac:dyDescent="0.25">
      <c r="A885" s="10"/>
      <c r="B885" s="21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8" t="str">
        <f t="shared" si="69"/>
        <v/>
      </c>
      <c r="O885" s="18"/>
      <c r="P885" s="19">
        <f t="shared" si="70"/>
        <v>0</v>
      </c>
      <c r="Q885" s="19">
        <f t="shared" si="71"/>
        <v>0</v>
      </c>
      <c r="R885" s="19">
        <f t="shared" si="72"/>
        <v>0</v>
      </c>
      <c r="S885" s="19">
        <f t="shared" si="73"/>
        <v>1</v>
      </c>
      <c r="T885" s="18"/>
      <c r="U885" s="18"/>
      <c r="V885" s="18"/>
      <c r="W885" s="18"/>
      <c r="X885" s="18"/>
      <c r="Y885" s="18"/>
    </row>
    <row r="886" spans="1:25" s="6" customFormat="1" x14ac:dyDescent="0.25">
      <c r="A886" s="10"/>
      <c r="B886" s="21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8" t="str">
        <f t="shared" si="69"/>
        <v/>
      </c>
      <c r="O886" s="18"/>
      <c r="P886" s="19">
        <f t="shared" si="70"/>
        <v>0</v>
      </c>
      <c r="Q886" s="19">
        <f t="shared" si="71"/>
        <v>0</v>
      </c>
      <c r="R886" s="19">
        <f t="shared" si="72"/>
        <v>0</v>
      </c>
      <c r="S886" s="19">
        <f t="shared" si="73"/>
        <v>1</v>
      </c>
      <c r="T886" s="18"/>
      <c r="U886" s="18"/>
      <c r="V886" s="18"/>
      <c r="W886" s="18"/>
      <c r="X886" s="18"/>
      <c r="Y886" s="18"/>
    </row>
    <row r="887" spans="1:25" s="6" customFormat="1" x14ac:dyDescent="0.25">
      <c r="A887" s="10"/>
      <c r="B887" s="21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8" t="str">
        <f t="shared" si="69"/>
        <v/>
      </c>
      <c r="O887" s="18"/>
      <c r="P887" s="19">
        <f t="shared" si="70"/>
        <v>0</v>
      </c>
      <c r="Q887" s="19">
        <f t="shared" si="71"/>
        <v>0</v>
      </c>
      <c r="R887" s="19">
        <f t="shared" si="72"/>
        <v>0</v>
      </c>
      <c r="S887" s="19">
        <f t="shared" si="73"/>
        <v>1</v>
      </c>
      <c r="T887" s="18"/>
      <c r="U887" s="18"/>
      <c r="V887" s="18"/>
      <c r="W887" s="18"/>
      <c r="X887" s="18"/>
      <c r="Y887" s="18"/>
    </row>
    <row r="888" spans="1:25" s="6" customFormat="1" x14ac:dyDescent="0.25">
      <c r="A888" s="10"/>
      <c r="B888" s="21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8" t="str">
        <f t="shared" si="69"/>
        <v/>
      </c>
      <c r="O888" s="18"/>
      <c r="P888" s="19">
        <f t="shared" si="70"/>
        <v>0</v>
      </c>
      <c r="Q888" s="19">
        <f t="shared" si="71"/>
        <v>0</v>
      </c>
      <c r="R888" s="19">
        <f t="shared" si="72"/>
        <v>0</v>
      </c>
      <c r="S888" s="19">
        <f t="shared" si="73"/>
        <v>1</v>
      </c>
      <c r="T888" s="18"/>
      <c r="U888" s="18"/>
      <c r="V888" s="18"/>
      <c r="W888" s="18"/>
      <c r="X888" s="18"/>
      <c r="Y888" s="18"/>
    </row>
    <row r="889" spans="1:25" s="6" customFormat="1" x14ac:dyDescent="0.25">
      <c r="A889" s="10"/>
      <c r="B889" s="21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8" t="str">
        <f t="shared" si="69"/>
        <v/>
      </c>
      <c r="O889" s="18"/>
      <c r="P889" s="19">
        <f t="shared" si="70"/>
        <v>0</v>
      </c>
      <c r="Q889" s="19">
        <f t="shared" si="71"/>
        <v>0</v>
      </c>
      <c r="R889" s="19">
        <f t="shared" si="72"/>
        <v>0</v>
      </c>
      <c r="S889" s="19">
        <f t="shared" si="73"/>
        <v>1</v>
      </c>
      <c r="T889" s="18"/>
      <c r="U889" s="18"/>
      <c r="V889" s="18"/>
      <c r="W889" s="18"/>
      <c r="X889" s="18"/>
      <c r="Y889" s="18"/>
    </row>
    <row r="890" spans="1:25" s="6" customFormat="1" x14ac:dyDescent="0.25">
      <c r="A890" s="10"/>
      <c r="B890" s="21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8" t="str">
        <f t="shared" si="69"/>
        <v/>
      </c>
      <c r="O890" s="18"/>
      <c r="P890" s="19">
        <f t="shared" si="70"/>
        <v>0</v>
      </c>
      <c r="Q890" s="19">
        <f t="shared" si="71"/>
        <v>0</v>
      </c>
      <c r="R890" s="19">
        <f t="shared" si="72"/>
        <v>0</v>
      </c>
      <c r="S890" s="19">
        <f t="shared" si="73"/>
        <v>1</v>
      </c>
      <c r="T890" s="18"/>
      <c r="U890" s="18"/>
      <c r="V890" s="18"/>
      <c r="W890" s="18"/>
      <c r="X890" s="18"/>
      <c r="Y890" s="18"/>
    </row>
    <row r="891" spans="1:25" s="6" customFormat="1" x14ac:dyDescent="0.25">
      <c r="A891" s="10"/>
      <c r="B891" s="21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8" t="str">
        <f t="shared" si="69"/>
        <v/>
      </c>
      <c r="O891" s="18"/>
      <c r="P891" s="19">
        <f t="shared" si="70"/>
        <v>0</v>
      </c>
      <c r="Q891" s="19">
        <f t="shared" si="71"/>
        <v>0</v>
      </c>
      <c r="R891" s="19">
        <f t="shared" si="72"/>
        <v>0</v>
      </c>
      <c r="S891" s="19">
        <f t="shared" si="73"/>
        <v>1</v>
      </c>
      <c r="T891" s="18"/>
      <c r="U891" s="18"/>
      <c r="V891" s="18"/>
      <c r="W891" s="18"/>
      <c r="X891" s="18"/>
      <c r="Y891" s="18"/>
    </row>
    <row r="892" spans="1:25" s="6" customFormat="1" x14ac:dyDescent="0.25">
      <c r="A892" s="10"/>
      <c r="B892" s="21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8" t="str">
        <f t="shared" si="69"/>
        <v/>
      </c>
      <c r="O892" s="18"/>
      <c r="P892" s="19">
        <f t="shared" si="70"/>
        <v>0</v>
      </c>
      <c r="Q892" s="19">
        <f t="shared" si="71"/>
        <v>0</v>
      </c>
      <c r="R892" s="19">
        <f t="shared" si="72"/>
        <v>0</v>
      </c>
      <c r="S892" s="19">
        <f t="shared" si="73"/>
        <v>1</v>
      </c>
      <c r="T892" s="18"/>
      <c r="U892" s="18"/>
      <c r="V892" s="18"/>
      <c r="W892" s="18"/>
      <c r="X892" s="18"/>
      <c r="Y892" s="18"/>
    </row>
    <row r="893" spans="1:25" s="6" customFormat="1" x14ac:dyDescent="0.25">
      <c r="A893" s="10"/>
      <c r="B893" s="21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8" t="str">
        <f t="shared" si="69"/>
        <v/>
      </c>
      <c r="O893" s="18"/>
      <c r="P893" s="19">
        <f t="shared" si="70"/>
        <v>0</v>
      </c>
      <c r="Q893" s="19">
        <f t="shared" si="71"/>
        <v>0</v>
      </c>
      <c r="R893" s="19">
        <f t="shared" si="72"/>
        <v>0</v>
      </c>
      <c r="S893" s="19">
        <f t="shared" si="73"/>
        <v>1</v>
      </c>
      <c r="T893" s="18"/>
      <c r="U893" s="18"/>
      <c r="V893" s="18"/>
      <c r="W893" s="18"/>
      <c r="X893" s="18"/>
      <c r="Y893" s="18"/>
    </row>
    <row r="894" spans="1:25" s="6" customFormat="1" x14ac:dyDescent="0.25">
      <c r="A894" s="10"/>
      <c r="B894" s="21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8" t="str">
        <f t="shared" si="69"/>
        <v/>
      </c>
      <c r="O894" s="18"/>
      <c r="P894" s="19">
        <f t="shared" si="70"/>
        <v>0</v>
      </c>
      <c r="Q894" s="19">
        <f t="shared" si="71"/>
        <v>0</v>
      </c>
      <c r="R894" s="19">
        <f t="shared" si="72"/>
        <v>0</v>
      </c>
      <c r="S894" s="19">
        <f t="shared" si="73"/>
        <v>1</v>
      </c>
      <c r="T894" s="18"/>
      <c r="U894" s="18"/>
      <c r="V894" s="18"/>
      <c r="W894" s="18"/>
      <c r="X894" s="18"/>
      <c r="Y894" s="18"/>
    </row>
    <row r="895" spans="1:25" s="6" customFormat="1" x14ac:dyDescent="0.25">
      <c r="A895" s="10"/>
      <c r="B895" s="21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8" t="str">
        <f t="shared" si="69"/>
        <v/>
      </c>
      <c r="O895" s="18"/>
      <c r="P895" s="19">
        <f t="shared" si="70"/>
        <v>0</v>
      </c>
      <c r="Q895" s="19">
        <f t="shared" si="71"/>
        <v>0</v>
      </c>
      <c r="R895" s="19">
        <f t="shared" si="72"/>
        <v>0</v>
      </c>
      <c r="S895" s="19">
        <f t="shared" si="73"/>
        <v>1</v>
      </c>
      <c r="T895" s="18"/>
      <c r="U895" s="18"/>
      <c r="V895" s="18"/>
      <c r="W895" s="18"/>
      <c r="X895" s="18"/>
      <c r="Y895" s="18"/>
    </row>
    <row r="896" spans="1:25" s="6" customFormat="1" x14ac:dyDescent="0.25">
      <c r="A896" s="10"/>
      <c r="B896" s="21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8" t="str">
        <f t="shared" si="69"/>
        <v/>
      </c>
      <c r="O896" s="18"/>
      <c r="P896" s="19">
        <f t="shared" si="70"/>
        <v>0</v>
      </c>
      <c r="Q896" s="19">
        <f t="shared" si="71"/>
        <v>0</v>
      </c>
      <c r="R896" s="19">
        <f t="shared" si="72"/>
        <v>0</v>
      </c>
      <c r="S896" s="19">
        <f t="shared" si="73"/>
        <v>1</v>
      </c>
      <c r="T896" s="18"/>
      <c r="U896" s="18"/>
      <c r="V896" s="18"/>
      <c r="W896" s="18"/>
      <c r="X896" s="18"/>
      <c r="Y896" s="18"/>
    </row>
    <row r="897" spans="1:25" s="6" customFormat="1" x14ac:dyDescent="0.25">
      <c r="A897" s="10"/>
      <c r="B897" s="21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8" t="str">
        <f t="shared" si="69"/>
        <v/>
      </c>
      <c r="O897" s="18"/>
      <c r="P897" s="19">
        <f t="shared" si="70"/>
        <v>0</v>
      </c>
      <c r="Q897" s="19">
        <f t="shared" si="71"/>
        <v>0</v>
      </c>
      <c r="R897" s="19">
        <f t="shared" si="72"/>
        <v>0</v>
      </c>
      <c r="S897" s="19">
        <f t="shared" si="73"/>
        <v>1</v>
      </c>
      <c r="T897" s="18"/>
      <c r="U897" s="18"/>
      <c r="V897" s="18"/>
      <c r="W897" s="18"/>
      <c r="X897" s="18"/>
      <c r="Y897" s="18"/>
    </row>
    <row r="898" spans="1:25" s="6" customFormat="1" x14ac:dyDescent="0.25">
      <c r="A898" s="10"/>
      <c r="B898" s="21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8" t="str">
        <f t="shared" si="69"/>
        <v/>
      </c>
      <c r="O898" s="18"/>
      <c r="P898" s="19">
        <f t="shared" si="70"/>
        <v>0</v>
      </c>
      <c r="Q898" s="19">
        <f t="shared" si="71"/>
        <v>0</v>
      </c>
      <c r="R898" s="19">
        <f t="shared" si="72"/>
        <v>0</v>
      </c>
      <c r="S898" s="19">
        <f t="shared" si="73"/>
        <v>1</v>
      </c>
      <c r="T898" s="18"/>
      <c r="U898" s="18"/>
      <c r="V898" s="18"/>
      <c r="W898" s="18"/>
      <c r="X898" s="18"/>
      <c r="Y898" s="18"/>
    </row>
    <row r="899" spans="1:25" s="6" customFormat="1" x14ac:dyDescent="0.25">
      <c r="A899" s="10"/>
      <c r="B899" s="21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8" t="str">
        <f t="shared" si="69"/>
        <v/>
      </c>
      <c r="O899" s="18"/>
      <c r="P899" s="19">
        <f t="shared" si="70"/>
        <v>0</v>
      </c>
      <c r="Q899" s="19">
        <f t="shared" si="71"/>
        <v>0</v>
      </c>
      <c r="R899" s="19">
        <f t="shared" si="72"/>
        <v>0</v>
      </c>
      <c r="S899" s="19">
        <f t="shared" si="73"/>
        <v>1</v>
      </c>
      <c r="T899" s="18"/>
      <c r="U899" s="18"/>
      <c r="V899" s="18"/>
      <c r="W899" s="18"/>
      <c r="X899" s="18"/>
      <c r="Y899" s="18"/>
    </row>
    <row r="900" spans="1:25" s="6" customFormat="1" x14ac:dyDescent="0.25">
      <c r="A900" s="10"/>
      <c r="B900" s="21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8" t="str">
        <f t="shared" ref="N900:N963" si="74">IF(CONCATENATE(K900,L900,M900)="","",IF(S900=0,"-",SUM(K900:M900)))</f>
        <v/>
      </c>
      <c r="O900" s="18"/>
      <c r="P900" s="19">
        <f t="shared" ref="P900:P963" si="75">IF(K900&gt;4,-1, K900)</f>
        <v>0</v>
      </c>
      <c r="Q900" s="19">
        <f t="shared" ref="Q900:Q963" si="76">IF(L900&gt;4,-1, L900)</f>
        <v>0</v>
      </c>
      <c r="R900" s="19">
        <f t="shared" ref="R900:R963" si="77">IF(M900&gt;4,-1, M900)</f>
        <v>0</v>
      </c>
      <c r="S900" s="19">
        <f t="shared" ref="S900:S963" si="78">IF(MIN(P900:R900)&lt;0,0,1)</f>
        <v>1</v>
      </c>
      <c r="T900" s="18"/>
      <c r="U900" s="18"/>
      <c r="V900" s="18"/>
      <c r="W900" s="18"/>
      <c r="X900" s="18"/>
      <c r="Y900" s="18"/>
    </row>
    <row r="901" spans="1:25" s="6" customFormat="1" x14ac:dyDescent="0.25">
      <c r="A901" s="10"/>
      <c r="B901" s="21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8" t="str">
        <f t="shared" si="74"/>
        <v/>
      </c>
      <c r="O901" s="18"/>
      <c r="P901" s="19">
        <f t="shared" si="75"/>
        <v>0</v>
      </c>
      <c r="Q901" s="19">
        <f t="shared" si="76"/>
        <v>0</v>
      </c>
      <c r="R901" s="19">
        <f t="shared" si="77"/>
        <v>0</v>
      </c>
      <c r="S901" s="19">
        <f t="shared" si="78"/>
        <v>1</v>
      </c>
      <c r="T901" s="18"/>
      <c r="U901" s="18"/>
      <c r="V901" s="18"/>
      <c r="W901" s="18"/>
      <c r="X901" s="18"/>
      <c r="Y901" s="18"/>
    </row>
    <row r="902" spans="1:25" s="6" customFormat="1" x14ac:dyDescent="0.25">
      <c r="A902" s="10"/>
      <c r="B902" s="21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8" t="str">
        <f t="shared" si="74"/>
        <v/>
      </c>
      <c r="O902" s="18"/>
      <c r="P902" s="19">
        <f t="shared" si="75"/>
        <v>0</v>
      </c>
      <c r="Q902" s="19">
        <f t="shared" si="76"/>
        <v>0</v>
      </c>
      <c r="R902" s="19">
        <f t="shared" si="77"/>
        <v>0</v>
      </c>
      <c r="S902" s="19">
        <f t="shared" si="78"/>
        <v>1</v>
      </c>
      <c r="T902" s="18"/>
      <c r="U902" s="18"/>
      <c r="V902" s="18"/>
      <c r="W902" s="18"/>
      <c r="X902" s="18"/>
      <c r="Y902" s="18"/>
    </row>
    <row r="903" spans="1:25" s="6" customFormat="1" x14ac:dyDescent="0.25">
      <c r="A903" s="10"/>
      <c r="B903" s="21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8" t="str">
        <f t="shared" si="74"/>
        <v/>
      </c>
      <c r="O903" s="18"/>
      <c r="P903" s="19">
        <f t="shared" si="75"/>
        <v>0</v>
      </c>
      <c r="Q903" s="19">
        <f t="shared" si="76"/>
        <v>0</v>
      </c>
      <c r="R903" s="19">
        <f t="shared" si="77"/>
        <v>0</v>
      </c>
      <c r="S903" s="19">
        <f t="shared" si="78"/>
        <v>1</v>
      </c>
      <c r="T903" s="18"/>
      <c r="U903" s="18"/>
      <c r="V903" s="18"/>
      <c r="W903" s="18"/>
      <c r="X903" s="18"/>
      <c r="Y903" s="18"/>
    </row>
    <row r="904" spans="1:25" s="6" customFormat="1" x14ac:dyDescent="0.25">
      <c r="A904" s="10"/>
      <c r="B904" s="21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8" t="str">
        <f t="shared" si="74"/>
        <v/>
      </c>
      <c r="O904" s="18"/>
      <c r="P904" s="19">
        <f t="shared" si="75"/>
        <v>0</v>
      </c>
      <c r="Q904" s="19">
        <f t="shared" si="76"/>
        <v>0</v>
      </c>
      <c r="R904" s="19">
        <f t="shared" si="77"/>
        <v>0</v>
      </c>
      <c r="S904" s="19">
        <f t="shared" si="78"/>
        <v>1</v>
      </c>
      <c r="T904" s="18"/>
      <c r="U904" s="18"/>
      <c r="V904" s="18"/>
      <c r="W904" s="18"/>
      <c r="X904" s="18"/>
      <c r="Y904" s="18"/>
    </row>
    <row r="905" spans="1:25" s="6" customFormat="1" x14ac:dyDescent="0.25">
      <c r="A905" s="10"/>
      <c r="B905" s="21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8" t="str">
        <f t="shared" si="74"/>
        <v/>
      </c>
      <c r="O905" s="18"/>
      <c r="P905" s="19">
        <f t="shared" si="75"/>
        <v>0</v>
      </c>
      <c r="Q905" s="19">
        <f t="shared" si="76"/>
        <v>0</v>
      </c>
      <c r="R905" s="19">
        <f t="shared" si="77"/>
        <v>0</v>
      </c>
      <c r="S905" s="19">
        <f t="shared" si="78"/>
        <v>1</v>
      </c>
      <c r="T905" s="18"/>
      <c r="U905" s="18"/>
      <c r="V905" s="18"/>
      <c r="W905" s="18"/>
      <c r="X905" s="18"/>
      <c r="Y905" s="18"/>
    </row>
    <row r="906" spans="1:25" s="6" customFormat="1" x14ac:dyDescent="0.25">
      <c r="A906" s="10"/>
      <c r="B906" s="21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8" t="str">
        <f t="shared" si="74"/>
        <v/>
      </c>
      <c r="O906" s="18"/>
      <c r="P906" s="19">
        <f t="shared" si="75"/>
        <v>0</v>
      </c>
      <c r="Q906" s="19">
        <f t="shared" si="76"/>
        <v>0</v>
      </c>
      <c r="R906" s="19">
        <f t="shared" si="77"/>
        <v>0</v>
      </c>
      <c r="S906" s="19">
        <f t="shared" si="78"/>
        <v>1</v>
      </c>
      <c r="T906" s="18"/>
      <c r="U906" s="18"/>
      <c r="V906" s="18"/>
      <c r="W906" s="18"/>
      <c r="X906" s="18"/>
      <c r="Y906" s="18"/>
    </row>
    <row r="907" spans="1:25" s="6" customFormat="1" x14ac:dyDescent="0.25">
      <c r="A907" s="10"/>
      <c r="B907" s="21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8" t="str">
        <f t="shared" si="74"/>
        <v/>
      </c>
      <c r="O907" s="18"/>
      <c r="P907" s="19">
        <f t="shared" si="75"/>
        <v>0</v>
      </c>
      <c r="Q907" s="19">
        <f t="shared" si="76"/>
        <v>0</v>
      </c>
      <c r="R907" s="19">
        <f t="shared" si="77"/>
        <v>0</v>
      </c>
      <c r="S907" s="19">
        <f t="shared" si="78"/>
        <v>1</v>
      </c>
      <c r="T907" s="18"/>
      <c r="U907" s="18"/>
      <c r="V907" s="18"/>
      <c r="W907" s="18"/>
      <c r="X907" s="18"/>
      <c r="Y907" s="18"/>
    </row>
    <row r="908" spans="1:25" s="6" customFormat="1" x14ac:dyDescent="0.25">
      <c r="A908" s="10"/>
      <c r="B908" s="21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8" t="str">
        <f t="shared" si="74"/>
        <v/>
      </c>
      <c r="O908" s="18"/>
      <c r="P908" s="19">
        <f t="shared" si="75"/>
        <v>0</v>
      </c>
      <c r="Q908" s="19">
        <f t="shared" si="76"/>
        <v>0</v>
      </c>
      <c r="R908" s="19">
        <f t="shared" si="77"/>
        <v>0</v>
      </c>
      <c r="S908" s="19">
        <f t="shared" si="78"/>
        <v>1</v>
      </c>
      <c r="T908" s="18"/>
      <c r="U908" s="18"/>
      <c r="V908" s="18"/>
      <c r="W908" s="18"/>
      <c r="X908" s="18"/>
      <c r="Y908" s="18"/>
    </row>
    <row r="909" spans="1:25" s="6" customFormat="1" x14ac:dyDescent="0.25">
      <c r="A909" s="10"/>
      <c r="B909" s="21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8" t="str">
        <f t="shared" si="74"/>
        <v/>
      </c>
      <c r="O909" s="18"/>
      <c r="P909" s="19">
        <f t="shared" si="75"/>
        <v>0</v>
      </c>
      <c r="Q909" s="19">
        <f t="shared" si="76"/>
        <v>0</v>
      </c>
      <c r="R909" s="19">
        <f t="shared" si="77"/>
        <v>0</v>
      </c>
      <c r="S909" s="19">
        <f t="shared" si="78"/>
        <v>1</v>
      </c>
      <c r="T909" s="18"/>
      <c r="U909" s="18"/>
      <c r="V909" s="18"/>
      <c r="W909" s="18"/>
      <c r="X909" s="18"/>
      <c r="Y909" s="18"/>
    </row>
    <row r="910" spans="1:25" s="6" customFormat="1" x14ac:dyDescent="0.25">
      <c r="A910" s="10"/>
      <c r="B910" s="21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8" t="str">
        <f t="shared" si="74"/>
        <v/>
      </c>
      <c r="O910" s="18"/>
      <c r="P910" s="19">
        <f t="shared" si="75"/>
        <v>0</v>
      </c>
      <c r="Q910" s="19">
        <f t="shared" si="76"/>
        <v>0</v>
      </c>
      <c r="R910" s="19">
        <f t="shared" si="77"/>
        <v>0</v>
      </c>
      <c r="S910" s="19">
        <f t="shared" si="78"/>
        <v>1</v>
      </c>
      <c r="T910" s="18"/>
      <c r="U910" s="18"/>
      <c r="V910" s="18"/>
      <c r="W910" s="18"/>
      <c r="X910" s="18"/>
      <c r="Y910" s="18"/>
    </row>
    <row r="911" spans="1:25" s="6" customFormat="1" x14ac:dyDescent="0.25">
      <c r="A911" s="10"/>
      <c r="B911" s="21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8" t="str">
        <f t="shared" si="74"/>
        <v/>
      </c>
      <c r="O911" s="18"/>
      <c r="P911" s="19">
        <f t="shared" si="75"/>
        <v>0</v>
      </c>
      <c r="Q911" s="19">
        <f t="shared" si="76"/>
        <v>0</v>
      </c>
      <c r="R911" s="19">
        <f t="shared" si="77"/>
        <v>0</v>
      </c>
      <c r="S911" s="19">
        <f t="shared" si="78"/>
        <v>1</v>
      </c>
      <c r="T911" s="18"/>
      <c r="U911" s="18"/>
      <c r="V911" s="18"/>
      <c r="W911" s="18"/>
      <c r="X911" s="18"/>
      <c r="Y911" s="18"/>
    </row>
    <row r="912" spans="1:25" s="6" customFormat="1" x14ac:dyDescent="0.25">
      <c r="A912" s="10"/>
      <c r="B912" s="21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8" t="str">
        <f t="shared" si="74"/>
        <v/>
      </c>
      <c r="O912" s="18"/>
      <c r="P912" s="19">
        <f t="shared" si="75"/>
        <v>0</v>
      </c>
      <c r="Q912" s="19">
        <f t="shared" si="76"/>
        <v>0</v>
      </c>
      <c r="R912" s="19">
        <f t="shared" si="77"/>
        <v>0</v>
      </c>
      <c r="S912" s="19">
        <f t="shared" si="78"/>
        <v>1</v>
      </c>
      <c r="T912" s="18"/>
      <c r="U912" s="18"/>
      <c r="V912" s="18"/>
      <c r="W912" s="18"/>
      <c r="X912" s="18"/>
      <c r="Y912" s="18"/>
    </row>
    <row r="913" spans="1:25" s="6" customFormat="1" x14ac:dyDescent="0.25">
      <c r="A913" s="10"/>
      <c r="B913" s="21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8" t="str">
        <f t="shared" si="74"/>
        <v/>
      </c>
      <c r="O913" s="18"/>
      <c r="P913" s="19">
        <f t="shared" si="75"/>
        <v>0</v>
      </c>
      <c r="Q913" s="19">
        <f t="shared" si="76"/>
        <v>0</v>
      </c>
      <c r="R913" s="19">
        <f t="shared" si="77"/>
        <v>0</v>
      </c>
      <c r="S913" s="19">
        <f t="shared" si="78"/>
        <v>1</v>
      </c>
      <c r="T913" s="18"/>
      <c r="U913" s="18"/>
      <c r="V913" s="18"/>
      <c r="W913" s="18"/>
      <c r="X913" s="18"/>
      <c r="Y913" s="18"/>
    </row>
    <row r="914" spans="1:25" s="6" customFormat="1" x14ac:dyDescent="0.25">
      <c r="A914" s="10"/>
      <c r="B914" s="21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8" t="str">
        <f t="shared" si="74"/>
        <v/>
      </c>
      <c r="O914" s="18"/>
      <c r="P914" s="19">
        <f t="shared" si="75"/>
        <v>0</v>
      </c>
      <c r="Q914" s="19">
        <f t="shared" si="76"/>
        <v>0</v>
      </c>
      <c r="R914" s="19">
        <f t="shared" si="77"/>
        <v>0</v>
      </c>
      <c r="S914" s="19">
        <f t="shared" si="78"/>
        <v>1</v>
      </c>
      <c r="T914" s="18"/>
      <c r="U914" s="18"/>
      <c r="V914" s="18"/>
      <c r="W914" s="18"/>
      <c r="X914" s="18"/>
      <c r="Y914" s="18"/>
    </row>
    <row r="915" spans="1:25" s="6" customFormat="1" x14ac:dyDescent="0.25">
      <c r="A915" s="10"/>
      <c r="B915" s="21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8" t="str">
        <f t="shared" si="74"/>
        <v/>
      </c>
      <c r="O915" s="18"/>
      <c r="P915" s="19">
        <f t="shared" si="75"/>
        <v>0</v>
      </c>
      <c r="Q915" s="19">
        <f t="shared" si="76"/>
        <v>0</v>
      </c>
      <c r="R915" s="19">
        <f t="shared" si="77"/>
        <v>0</v>
      </c>
      <c r="S915" s="19">
        <f t="shared" si="78"/>
        <v>1</v>
      </c>
      <c r="T915" s="18"/>
      <c r="U915" s="18"/>
      <c r="V915" s="18"/>
      <c r="W915" s="18"/>
      <c r="X915" s="18"/>
      <c r="Y915" s="18"/>
    </row>
    <row r="916" spans="1:25" s="6" customFormat="1" x14ac:dyDescent="0.25">
      <c r="A916" s="10"/>
      <c r="B916" s="21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8" t="str">
        <f t="shared" si="74"/>
        <v/>
      </c>
      <c r="O916" s="18"/>
      <c r="P916" s="19">
        <f t="shared" si="75"/>
        <v>0</v>
      </c>
      <c r="Q916" s="19">
        <f t="shared" si="76"/>
        <v>0</v>
      </c>
      <c r="R916" s="19">
        <f t="shared" si="77"/>
        <v>0</v>
      </c>
      <c r="S916" s="19">
        <f t="shared" si="78"/>
        <v>1</v>
      </c>
      <c r="T916" s="18"/>
      <c r="U916" s="18"/>
      <c r="V916" s="18"/>
      <c r="W916" s="18"/>
      <c r="X916" s="18"/>
      <c r="Y916" s="18"/>
    </row>
    <row r="917" spans="1:25" s="6" customFormat="1" x14ac:dyDescent="0.25">
      <c r="A917" s="10"/>
      <c r="B917" s="21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8" t="str">
        <f t="shared" si="74"/>
        <v/>
      </c>
      <c r="O917" s="18"/>
      <c r="P917" s="19">
        <f t="shared" si="75"/>
        <v>0</v>
      </c>
      <c r="Q917" s="19">
        <f t="shared" si="76"/>
        <v>0</v>
      </c>
      <c r="R917" s="19">
        <f t="shared" si="77"/>
        <v>0</v>
      </c>
      <c r="S917" s="19">
        <f t="shared" si="78"/>
        <v>1</v>
      </c>
      <c r="T917" s="18"/>
      <c r="U917" s="18"/>
      <c r="V917" s="18"/>
      <c r="W917" s="18"/>
      <c r="X917" s="18"/>
      <c r="Y917" s="18"/>
    </row>
    <row r="918" spans="1:25" s="6" customFormat="1" x14ac:dyDescent="0.25">
      <c r="A918" s="10"/>
      <c r="B918" s="21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8" t="str">
        <f t="shared" si="74"/>
        <v/>
      </c>
      <c r="O918" s="18"/>
      <c r="P918" s="19">
        <f t="shared" si="75"/>
        <v>0</v>
      </c>
      <c r="Q918" s="19">
        <f t="shared" si="76"/>
        <v>0</v>
      </c>
      <c r="R918" s="19">
        <f t="shared" si="77"/>
        <v>0</v>
      </c>
      <c r="S918" s="19">
        <f t="shared" si="78"/>
        <v>1</v>
      </c>
      <c r="T918" s="18"/>
      <c r="U918" s="18"/>
      <c r="V918" s="18"/>
      <c r="W918" s="18"/>
      <c r="X918" s="18"/>
      <c r="Y918" s="18"/>
    </row>
    <row r="919" spans="1:25" s="6" customFormat="1" x14ac:dyDescent="0.25">
      <c r="A919" s="10"/>
      <c r="B919" s="21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8" t="str">
        <f t="shared" si="74"/>
        <v/>
      </c>
      <c r="O919" s="18"/>
      <c r="P919" s="19">
        <f t="shared" si="75"/>
        <v>0</v>
      </c>
      <c r="Q919" s="19">
        <f t="shared" si="76"/>
        <v>0</v>
      </c>
      <c r="R919" s="19">
        <f t="shared" si="77"/>
        <v>0</v>
      </c>
      <c r="S919" s="19">
        <f t="shared" si="78"/>
        <v>1</v>
      </c>
      <c r="T919" s="18"/>
      <c r="U919" s="18"/>
      <c r="V919" s="18"/>
      <c r="W919" s="18"/>
      <c r="X919" s="18"/>
      <c r="Y919" s="18"/>
    </row>
    <row r="920" spans="1:25" s="6" customFormat="1" x14ac:dyDescent="0.25">
      <c r="A920" s="10"/>
      <c r="B920" s="21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8" t="str">
        <f t="shared" si="74"/>
        <v/>
      </c>
      <c r="O920" s="18"/>
      <c r="P920" s="19">
        <f t="shared" si="75"/>
        <v>0</v>
      </c>
      <c r="Q920" s="19">
        <f t="shared" si="76"/>
        <v>0</v>
      </c>
      <c r="R920" s="19">
        <f t="shared" si="77"/>
        <v>0</v>
      </c>
      <c r="S920" s="19">
        <f t="shared" si="78"/>
        <v>1</v>
      </c>
      <c r="T920" s="18"/>
      <c r="U920" s="18"/>
      <c r="V920" s="18"/>
      <c r="W920" s="18"/>
      <c r="X920" s="18"/>
      <c r="Y920" s="18"/>
    </row>
    <row r="921" spans="1:25" s="6" customFormat="1" x14ac:dyDescent="0.25">
      <c r="A921" s="10"/>
      <c r="B921" s="21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8" t="str">
        <f t="shared" si="74"/>
        <v/>
      </c>
      <c r="O921" s="18"/>
      <c r="P921" s="19">
        <f t="shared" si="75"/>
        <v>0</v>
      </c>
      <c r="Q921" s="19">
        <f t="shared" si="76"/>
        <v>0</v>
      </c>
      <c r="R921" s="19">
        <f t="shared" si="77"/>
        <v>0</v>
      </c>
      <c r="S921" s="19">
        <f t="shared" si="78"/>
        <v>1</v>
      </c>
      <c r="T921" s="18"/>
      <c r="U921" s="18"/>
      <c r="V921" s="18"/>
      <c r="W921" s="18"/>
      <c r="X921" s="18"/>
      <c r="Y921" s="18"/>
    </row>
    <row r="922" spans="1:25" s="6" customFormat="1" x14ac:dyDescent="0.25">
      <c r="A922" s="10"/>
      <c r="B922" s="21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8" t="str">
        <f t="shared" si="74"/>
        <v/>
      </c>
      <c r="O922" s="18"/>
      <c r="P922" s="19">
        <f t="shared" si="75"/>
        <v>0</v>
      </c>
      <c r="Q922" s="19">
        <f t="shared" si="76"/>
        <v>0</v>
      </c>
      <c r="R922" s="19">
        <f t="shared" si="77"/>
        <v>0</v>
      </c>
      <c r="S922" s="19">
        <f t="shared" si="78"/>
        <v>1</v>
      </c>
      <c r="T922" s="18"/>
      <c r="U922" s="18"/>
      <c r="V922" s="18"/>
      <c r="W922" s="18"/>
      <c r="X922" s="18"/>
      <c r="Y922" s="18"/>
    </row>
    <row r="923" spans="1:25" s="6" customFormat="1" x14ac:dyDescent="0.25">
      <c r="A923" s="10"/>
      <c r="B923" s="21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8" t="str">
        <f t="shared" si="74"/>
        <v/>
      </c>
      <c r="O923" s="18"/>
      <c r="P923" s="19">
        <f t="shared" si="75"/>
        <v>0</v>
      </c>
      <c r="Q923" s="19">
        <f t="shared" si="76"/>
        <v>0</v>
      </c>
      <c r="R923" s="19">
        <f t="shared" si="77"/>
        <v>0</v>
      </c>
      <c r="S923" s="19">
        <f t="shared" si="78"/>
        <v>1</v>
      </c>
      <c r="T923" s="18"/>
      <c r="U923" s="18"/>
      <c r="V923" s="18"/>
      <c r="W923" s="18"/>
      <c r="X923" s="18"/>
      <c r="Y923" s="18"/>
    </row>
    <row r="924" spans="1:25" s="6" customFormat="1" x14ac:dyDescent="0.25">
      <c r="A924" s="10"/>
      <c r="B924" s="21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8" t="str">
        <f t="shared" si="74"/>
        <v/>
      </c>
      <c r="O924" s="18"/>
      <c r="P924" s="19">
        <f t="shared" si="75"/>
        <v>0</v>
      </c>
      <c r="Q924" s="19">
        <f t="shared" si="76"/>
        <v>0</v>
      </c>
      <c r="R924" s="19">
        <f t="shared" si="77"/>
        <v>0</v>
      </c>
      <c r="S924" s="19">
        <f t="shared" si="78"/>
        <v>1</v>
      </c>
      <c r="T924" s="18"/>
      <c r="U924" s="18"/>
      <c r="V924" s="18"/>
      <c r="W924" s="18"/>
      <c r="X924" s="18"/>
      <c r="Y924" s="18"/>
    </row>
    <row r="925" spans="1:25" s="6" customFormat="1" x14ac:dyDescent="0.25">
      <c r="A925" s="10"/>
      <c r="B925" s="21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8" t="str">
        <f t="shared" si="74"/>
        <v/>
      </c>
      <c r="O925" s="18"/>
      <c r="P925" s="19">
        <f t="shared" si="75"/>
        <v>0</v>
      </c>
      <c r="Q925" s="19">
        <f t="shared" si="76"/>
        <v>0</v>
      </c>
      <c r="R925" s="19">
        <f t="shared" si="77"/>
        <v>0</v>
      </c>
      <c r="S925" s="19">
        <f t="shared" si="78"/>
        <v>1</v>
      </c>
      <c r="T925" s="18"/>
      <c r="U925" s="18"/>
      <c r="V925" s="18"/>
      <c r="W925" s="18"/>
      <c r="X925" s="18"/>
      <c r="Y925" s="18"/>
    </row>
    <row r="926" spans="1:25" s="6" customFormat="1" x14ac:dyDescent="0.25">
      <c r="A926" s="10"/>
      <c r="B926" s="21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8" t="str">
        <f t="shared" si="74"/>
        <v/>
      </c>
      <c r="O926" s="18"/>
      <c r="P926" s="19">
        <f t="shared" si="75"/>
        <v>0</v>
      </c>
      <c r="Q926" s="19">
        <f t="shared" si="76"/>
        <v>0</v>
      </c>
      <c r="R926" s="19">
        <f t="shared" si="77"/>
        <v>0</v>
      </c>
      <c r="S926" s="19">
        <f t="shared" si="78"/>
        <v>1</v>
      </c>
      <c r="T926" s="18"/>
      <c r="U926" s="18"/>
      <c r="V926" s="18"/>
      <c r="W926" s="18"/>
      <c r="X926" s="18"/>
      <c r="Y926" s="18"/>
    </row>
    <row r="927" spans="1:25" s="6" customFormat="1" x14ac:dyDescent="0.25">
      <c r="A927" s="10"/>
      <c r="B927" s="21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8" t="str">
        <f t="shared" si="74"/>
        <v/>
      </c>
      <c r="O927" s="18"/>
      <c r="P927" s="19">
        <f t="shared" si="75"/>
        <v>0</v>
      </c>
      <c r="Q927" s="19">
        <f t="shared" si="76"/>
        <v>0</v>
      </c>
      <c r="R927" s="19">
        <f t="shared" si="77"/>
        <v>0</v>
      </c>
      <c r="S927" s="19">
        <f t="shared" si="78"/>
        <v>1</v>
      </c>
      <c r="T927" s="18"/>
      <c r="U927" s="18"/>
      <c r="V927" s="18"/>
      <c r="W927" s="18"/>
      <c r="X927" s="18"/>
      <c r="Y927" s="18"/>
    </row>
    <row r="928" spans="1:25" s="6" customFormat="1" x14ac:dyDescent="0.25">
      <c r="A928" s="10"/>
      <c r="B928" s="21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8" t="str">
        <f t="shared" si="74"/>
        <v/>
      </c>
      <c r="O928" s="18"/>
      <c r="P928" s="19">
        <f t="shared" si="75"/>
        <v>0</v>
      </c>
      <c r="Q928" s="19">
        <f t="shared" si="76"/>
        <v>0</v>
      </c>
      <c r="R928" s="19">
        <f t="shared" si="77"/>
        <v>0</v>
      </c>
      <c r="S928" s="19">
        <f t="shared" si="78"/>
        <v>1</v>
      </c>
      <c r="T928" s="18"/>
      <c r="U928" s="18"/>
      <c r="V928" s="18"/>
      <c r="W928" s="18"/>
      <c r="X928" s="18"/>
      <c r="Y928" s="18"/>
    </row>
    <row r="929" spans="1:25" s="6" customFormat="1" x14ac:dyDescent="0.25">
      <c r="A929" s="10"/>
      <c r="B929" s="21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8" t="str">
        <f t="shared" si="74"/>
        <v/>
      </c>
      <c r="O929" s="18"/>
      <c r="P929" s="19">
        <f t="shared" si="75"/>
        <v>0</v>
      </c>
      <c r="Q929" s="19">
        <f t="shared" si="76"/>
        <v>0</v>
      </c>
      <c r="R929" s="19">
        <f t="shared" si="77"/>
        <v>0</v>
      </c>
      <c r="S929" s="19">
        <f t="shared" si="78"/>
        <v>1</v>
      </c>
      <c r="T929" s="18"/>
      <c r="U929" s="18"/>
      <c r="V929" s="18"/>
      <c r="W929" s="18"/>
      <c r="X929" s="18"/>
      <c r="Y929" s="18"/>
    </row>
    <row r="930" spans="1:25" s="6" customFormat="1" x14ac:dyDescent="0.25">
      <c r="A930" s="10"/>
      <c r="B930" s="21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8" t="str">
        <f t="shared" si="74"/>
        <v/>
      </c>
      <c r="O930" s="18"/>
      <c r="P930" s="19">
        <f t="shared" si="75"/>
        <v>0</v>
      </c>
      <c r="Q930" s="19">
        <f t="shared" si="76"/>
        <v>0</v>
      </c>
      <c r="R930" s="19">
        <f t="shared" si="77"/>
        <v>0</v>
      </c>
      <c r="S930" s="19">
        <f t="shared" si="78"/>
        <v>1</v>
      </c>
      <c r="T930" s="18"/>
      <c r="U930" s="18"/>
      <c r="V930" s="18"/>
      <c r="W930" s="18"/>
      <c r="X930" s="18"/>
      <c r="Y930" s="18"/>
    </row>
    <row r="931" spans="1:25" s="6" customFormat="1" x14ac:dyDescent="0.25">
      <c r="A931" s="10"/>
      <c r="B931" s="21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8" t="str">
        <f t="shared" si="74"/>
        <v/>
      </c>
      <c r="O931" s="18"/>
      <c r="P931" s="19">
        <f t="shared" si="75"/>
        <v>0</v>
      </c>
      <c r="Q931" s="19">
        <f t="shared" si="76"/>
        <v>0</v>
      </c>
      <c r="R931" s="19">
        <f t="shared" si="77"/>
        <v>0</v>
      </c>
      <c r="S931" s="19">
        <f t="shared" si="78"/>
        <v>1</v>
      </c>
      <c r="T931" s="18"/>
      <c r="U931" s="18"/>
      <c r="V931" s="18"/>
      <c r="W931" s="18"/>
      <c r="X931" s="18"/>
      <c r="Y931" s="18"/>
    </row>
    <row r="932" spans="1:25" s="6" customFormat="1" x14ac:dyDescent="0.25">
      <c r="A932" s="10"/>
      <c r="B932" s="21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8" t="str">
        <f t="shared" si="74"/>
        <v/>
      </c>
      <c r="O932" s="18"/>
      <c r="P932" s="19">
        <f t="shared" si="75"/>
        <v>0</v>
      </c>
      <c r="Q932" s="19">
        <f t="shared" si="76"/>
        <v>0</v>
      </c>
      <c r="R932" s="19">
        <f t="shared" si="77"/>
        <v>0</v>
      </c>
      <c r="S932" s="19">
        <f t="shared" si="78"/>
        <v>1</v>
      </c>
      <c r="T932" s="18"/>
      <c r="U932" s="18"/>
      <c r="V932" s="18"/>
      <c r="W932" s="18"/>
      <c r="X932" s="18"/>
      <c r="Y932" s="18"/>
    </row>
    <row r="933" spans="1:25" s="6" customFormat="1" x14ac:dyDescent="0.25">
      <c r="A933" s="10"/>
      <c r="B933" s="21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8" t="str">
        <f t="shared" si="74"/>
        <v/>
      </c>
      <c r="O933" s="18"/>
      <c r="P933" s="19">
        <f t="shared" si="75"/>
        <v>0</v>
      </c>
      <c r="Q933" s="19">
        <f t="shared" si="76"/>
        <v>0</v>
      </c>
      <c r="R933" s="19">
        <f t="shared" si="77"/>
        <v>0</v>
      </c>
      <c r="S933" s="19">
        <f t="shared" si="78"/>
        <v>1</v>
      </c>
      <c r="T933" s="18"/>
      <c r="U933" s="18"/>
      <c r="V933" s="18"/>
      <c r="W933" s="18"/>
      <c r="X933" s="18"/>
      <c r="Y933" s="18"/>
    </row>
    <row r="934" spans="1:25" s="6" customFormat="1" x14ac:dyDescent="0.25">
      <c r="A934" s="10"/>
      <c r="B934" s="21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8" t="str">
        <f t="shared" si="74"/>
        <v/>
      </c>
      <c r="O934" s="18"/>
      <c r="P934" s="19">
        <f t="shared" si="75"/>
        <v>0</v>
      </c>
      <c r="Q934" s="19">
        <f t="shared" si="76"/>
        <v>0</v>
      </c>
      <c r="R934" s="19">
        <f t="shared" si="77"/>
        <v>0</v>
      </c>
      <c r="S934" s="19">
        <f t="shared" si="78"/>
        <v>1</v>
      </c>
      <c r="T934" s="18"/>
      <c r="U934" s="18"/>
      <c r="V934" s="18"/>
      <c r="W934" s="18"/>
      <c r="X934" s="18"/>
      <c r="Y934" s="18"/>
    </row>
    <row r="935" spans="1:25" s="6" customFormat="1" x14ac:dyDescent="0.25">
      <c r="A935" s="10"/>
      <c r="B935" s="21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8" t="str">
        <f t="shared" si="74"/>
        <v/>
      </c>
      <c r="O935" s="18"/>
      <c r="P935" s="19">
        <f t="shared" si="75"/>
        <v>0</v>
      </c>
      <c r="Q935" s="19">
        <f t="shared" si="76"/>
        <v>0</v>
      </c>
      <c r="R935" s="19">
        <f t="shared" si="77"/>
        <v>0</v>
      </c>
      <c r="S935" s="19">
        <f t="shared" si="78"/>
        <v>1</v>
      </c>
      <c r="T935" s="18"/>
      <c r="U935" s="18"/>
      <c r="V935" s="18"/>
      <c r="W935" s="18"/>
      <c r="X935" s="18"/>
      <c r="Y935" s="18"/>
    </row>
    <row r="936" spans="1:25" s="6" customFormat="1" x14ac:dyDescent="0.25">
      <c r="A936" s="10"/>
      <c r="B936" s="21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8" t="str">
        <f t="shared" si="74"/>
        <v/>
      </c>
      <c r="O936" s="18"/>
      <c r="P936" s="19">
        <f t="shared" si="75"/>
        <v>0</v>
      </c>
      <c r="Q936" s="19">
        <f t="shared" si="76"/>
        <v>0</v>
      </c>
      <c r="R936" s="19">
        <f t="shared" si="77"/>
        <v>0</v>
      </c>
      <c r="S936" s="19">
        <f t="shared" si="78"/>
        <v>1</v>
      </c>
      <c r="T936" s="18"/>
      <c r="U936" s="18"/>
      <c r="V936" s="18"/>
      <c r="W936" s="18"/>
      <c r="X936" s="18"/>
      <c r="Y936" s="18"/>
    </row>
    <row r="937" spans="1:25" s="6" customFormat="1" x14ac:dyDescent="0.25">
      <c r="A937" s="10"/>
      <c r="B937" s="21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8" t="str">
        <f t="shared" si="74"/>
        <v/>
      </c>
      <c r="O937" s="18"/>
      <c r="P937" s="19">
        <f t="shared" si="75"/>
        <v>0</v>
      </c>
      <c r="Q937" s="19">
        <f t="shared" si="76"/>
        <v>0</v>
      </c>
      <c r="R937" s="19">
        <f t="shared" si="77"/>
        <v>0</v>
      </c>
      <c r="S937" s="19">
        <f t="shared" si="78"/>
        <v>1</v>
      </c>
      <c r="T937" s="18"/>
      <c r="U937" s="18"/>
      <c r="V937" s="18"/>
      <c r="W937" s="18"/>
      <c r="X937" s="18"/>
      <c r="Y937" s="18"/>
    </row>
    <row r="938" spans="1:25" s="6" customFormat="1" x14ac:dyDescent="0.25">
      <c r="A938" s="10"/>
      <c r="B938" s="21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8" t="str">
        <f t="shared" si="74"/>
        <v/>
      </c>
      <c r="O938" s="18"/>
      <c r="P938" s="19">
        <f t="shared" si="75"/>
        <v>0</v>
      </c>
      <c r="Q938" s="19">
        <f t="shared" si="76"/>
        <v>0</v>
      </c>
      <c r="R938" s="19">
        <f t="shared" si="77"/>
        <v>0</v>
      </c>
      <c r="S938" s="19">
        <f t="shared" si="78"/>
        <v>1</v>
      </c>
      <c r="T938" s="18"/>
      <c r="U938" s="18"/>
      <c r="V938" s="18"/>
      <c r="W938" s="18"/>
      <c r="X938" s="18"/>
      <c r="Y938" s="18"/>
    </row>
    <row r="939" spans="1:25" s="6" customFormat="1" x14ac:dyDescent="0.25">
      <c r="A939" s="10"/>
      <c r="B939" s="21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8" t="str">
        <f t="shared" si="74"/>
        <v/>
      </c>
      <c r="O939" s="18"/>
      <c r="P939" s="19">
        <f t="shared" si="75"/>
        <v>0</v>
      </c>
      <c r="Q939" s="19">
        <f t="shared" si="76"/>
        <v>0</v>
      </c>
      <c r="R939" s="19">
        <f t="shared" si="77"/>
        <v>0</v>
      </c>
      <c r="S939" s="19">
        <f t="shared" si="78"/>
        <v>1</v>
      </c>
      <c r="T939" s="18"/>
      <c r="U939" s="18"/>
      <c r="V939" s="18"/>
      <c r="W939" s="18"/>
      <c r="X939" s="18"/>
      <c r="Y939" s="18"/>
    </row>
    <row r="940" spans="1:25" s="6" customFormat="1" x14ac:dyDescent="0.25">
      <c r="A940" s="10"/>
      <c r="B940" s="21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8" t="str">
        <f t="shared" si="74"/>
        <v/>
      </c>
      <c r="O940" s="18"/>
      <c r="P940" s="19">
        <f t="shared" si="75"/>
        <v>0</v>
      </c>
      <c r="Q940" s="19">
        <f t="shared" si="76"/>
        <v>0</v>
      </c>
      <c r="R940" s="19">
        <f t="shared" si="77"/>
        <v>0</v>
      </c>
      <c r="S940" s="19">
        <f t="shared" si="78"/>
        <v>1</v>
      </c>
      <c r="T940" s="18"/>
      <c r="U940" s="18"/>
      <c r="V940" s="18"/>
      <c r="W940" s="18"/>
      <c r="X940" s="18"/>
      <c r="Y940" s="18"/>
    </row>
    <row r="941" spans="1:25" s="6" customFormat="1" x14ac:dyDescent="0.25">
      <c r="A941" s="10"/>
      <c r="B941" s="21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8" t="str">
        <f t="shared" si="74"/>
        <v/>
      </c>
      <c r="O941" s="18"/>
      <c r="P941" s="19">
        <f t="shared" si="75"/>
        <v>0</v>
      </c>
      <c r="Q941" s="19">
        <f t="shared" si="76"/>
        <v>0</v>
      </c>
      <c r="R941" s="19">
        <f t="shared" si="77"/>
        <v>0</v>
      </c>
      <c r="S941" s="19">
        <f t="shared" si="78"/>
        <v>1</v>
      </c>
      <c r="T941" s="18"/>
      <c r="U941" s="18"/>
      <c r="V941" s="18"/>
      <c r="W941" s="18"/>
      <c r="X941" s="18"/>
      <c r="Y941" s="18"/>
    </row>
    <row r="942" spans="1:25" s="6" customFormat="1" x14ac:dyDescent="0.25">
      <c r="A942" s="10"/>
      <c r="B942" s="21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8" t="str">
        <f t="shared" si="74"/>
        <v/>
      </c>
      <c r="O942" s="18"/>
      <c r="P942" s="19">
        <f t="shared" si="75"/>
        <v>0</v>
      </c>
      <c r="Q942" s="19">
        <f t="shared" si="76"/>
        <v>0</v>
      </c>
      <c r="R942" s="19">
        <f t="shared" si="77"/>
        <v>0</v>
      </c>
      <c r="S942" s="19">
        <f t="shared" si="78"/>
        <v>1</v>
      </c>
      <c r="T942" s="18"/>
      <c r="U942" s="18"/>
      <c r="V942" s="18"/>
      <c r="W942" s="18"/>
      <c r="X942" s="18"/>
      <c r="Y942" s="18"/>
    </row>
    <row r="943" spans="1:25" s="6" customFormat="1" x14ac:dyDescent="0.25">
      <c r="A943" s="10"/>
      <c r="B943" s="21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8" t="str">
        <f t="shared" si="74"/>
        <v/>
      </c>
      <c r="O943" s="18"/>
      <c r="P943" s="19">
        <f t="shared" si="75"/>
        <v>0</v>
      </c>
      <c r="Q943" s="19">
        <f t="shared" si="76"/>
        <v>0</v>
      </c>
      <c r="R943" s="19">
        <f t="shared" si="77"/>
        <v>0</v>
      </c>
      <c r="S943" s="19">
        <f t="shared" si="78"/>
        <v>1</v>
      </c>
      <c r="T943" s="18"/>
      <c r="U943" s="18"/>
      <c r="V943" s="18"/>
      <c r="W943" s="18"/>
      <c r="X943" s="18"/>
      <c r="Y943" s="18"/>
    </row>
    <row r="944" spans="1:25" s="6" customFormat="1" x14ac:dyDescent="0.25">
      <c r="A944" s="10"/>
      <c r="B944" s="21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8" t="str">
        <f t="shared" si="74"/>
        <v/>
      </c>
      <c r="O944" s="18"/>
      <c r="P944" s="19">
        <f t="shared" si="75"/>
        <v>0</v>
      </c>
      <c r="Q944" s="19">
        <f t="shared" si="76"/>
        <v>0</v>
      </c>
      <c r="R944" s="19">
        <f t="shared" si="77"/>
        <v>0</v>
      </c>
      <c r="S944" s="19">
        <f t="shared" si="78"/>
        <v>1</v>
      </c>
      <c r="T944" s="18"/>
      <c r="U944" s="18"/>
      <c r="V944" s="18"/>
      <c r="W944" s="18"/>
      <c r="X944" s="18"/>
      <c r="Y944" s="18"/>
    </row>
    <row r="945" spans="1:25" s="6" customFormat="1" x14ac:dyDescent="0.25">
      <c r="A945" s="10"/>
      <c r="B945" s="21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8" t="str">
        <f t="shared" si="74"/>
        <v/>
      </c>
      <c r="O945" s="18"/>
      <c r="P945" s="19">
        <f t="shared" si="75"/>
        <v>0</v>
      </c>
      <c r="Q945" s="19">
        <f t="shared" si="76"/>
        <v>0</v>
      </c>
      <c r="R945" s="19">
        <f t="shared" si="77"/>
        <v>0</v>
      </c>
      <c r="S945" s="19">
        <f t="shared" si="78"/>
        <v>1</v>
      </c>
      <c r="T945" s="18"/>
      <c r="U945" s="18"/>
      <c r="V945" s="18"/>
      <c r="W945" s="18"/>
      <c r="X945" s="18"/>
      <c r="Y945" s="18"/>
    </row>
    <row r="946" spans="1:25" s="6" customFormat="1" x14ac:dyDescent="0.25">
      <c r="A946" s="10"/>
      <c r="B946" s="21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8" t="str">
        <f t="shared" si="74"/>
        <v/>
      </c>
      <c r="O946" s="18"/>
      <c r="P946" s="19">
        <f t="shared" si="75"/>
        <v>0</v>
      </c>
      <c r="Q946" s="19">
        <f t="shared" si="76"/>
        <v>0</v>
      </c>
      <c r="R946" s="19">
        <f t="shared" si="77"/>
        <v>0</v>
      </c>
      <c r="S946" s="19">
        <f t="shared" si="78"/>
        <v>1</v>
      </c>
      <c r="T946" s="18"/>
      <c r="U946" s="18"/>
      <c r="V946" s="18"/>
      <c r="W946" s="18"/>
      <c r="X946" s="18"/>
      <c r="Y946" s="18"/>
    </row>
    <row r="947" spans="1:25" s="6" customFormat="1" x14ac:dyDescent="0.25">
      <c r="A947" s="10"/>
      <c r="B947" s="21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8" t="str">
        <f t="shared" si="74"/>
        <v/>
      </c>
      <c r="O947" s="18"/>
      <c r="P947" s="19">
        <f t="shared" si="75"/>
        <v>0</v>
      </c>
      <c r="Q947" s="19">
        <f t="shared" si="76"/>
        <v>0</v>
      </c>
      <c r="R947" s="19">
        <f t="shared" si="77"/>
        <v>0</v>
      </c>
      <c r="S947" s="19">
        <f t="shared" si="78"/>
        <v>1</v>
      </c>
      <c r="T947" s="18"/>
      <c r="U947" s="18"/>
      <c r="V947" s="18"/>
      <c r="W947" s="18"/>
      <c r="X947" s="18"/>
      <c r="Y947" s="18"/>
    </row>
    <row r="948" spans="1:25" s="6" customFormat="1" x14ac:dyDescent="0.25">
      <c r="A948" s="10"/>
      <c r="B948" s="21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8" t="str">
        <f t="shared" si="74"/>
        <v/>
      </c>
      <c r="O948" s="18"/>
      <c r="P948" s="19">
        <f t="shared" si="75"/>
        <v>0</v>
      </c>
      <c r="Q948" s="19">
        <f t="shared" si="76"/>
        <v>0</v>
      </c>
      <c r="R948" s="19">
        <f t="shared" si="77"/>
        <v>0</v>
      </c>
      <c r="S948" s="19">
        <f t="shared" si="78"/>
        <v>1</v>
      </c>
      <c r="T948" s="18"/>
      <c r="U948" s="18"/>
      <c r="V948" s="18"/>
      <c r="W948" s="18"/>
      <c r="X948" s="18"/>
      <c r="Y948" s="18"/>
    </row>
    <row r="949" spans="1:25" s="6" customFormat="1" x14ac:dyDescent="0.25">
      <c r="A949" s="10"/>
      <c r="B949" s="21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8" t="str">
        <f t="shared" si="74"/>
        <v/>
      </c>
      <c r="O949" s="18"/>
      <c r="P949" s="19">
        <f t="shared" si="75"/>
        <v>0</v>
      </c>
      <c r="Q949" s="19">
        <f t="shared" si="76"/>
        <v>0</v>
      </c>
      <c r="R949" s="19">
        <f t="shared" si="77"/>
        <v>0</v>
      </c>
      <c r="S949" s="19">
        <f t="shared" si="78"/>
        <v>1</v>
      </c>
      <c r="T949" s="18"/>
      <c r="U949" s="18"/>
      <c r="V949" s="18"/>
      <c r="W949" s="18"/>
      <c r="X949" s="18"/>
      <c r="Y949" s="18"/>
    </row>
    <row r="950" spans="1:25" s="6" customFormat="1" x14ac:dyDescent="0.25">
      <c r="A950" s="10"/>
      <c r="B950" s="21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8" t="str">
        <f t="shared" si="74"/>
        <v/>
      </c>
      <c r="O950" s="18"/>
      <c r="P950" s="19">
        <f t="shared" si="75"/>
        <v>0</v>
      </c>
      <c r="Q950" s="19">
        <f t="shared" si="76"/>
        <v>0</v>
      </c>
      <c r="R950" s="19">
        <f t="shared" si="77"/>
        <v>0</v>
      </c>
      <c r="S950" s="19">
        <f t="shared" si="78"/>
        <v>1</v>
      </c>
      <c r="T950" s="18"/>
      <c r="U950" s="18"/>
      <c r="V950" s="18"/>
      <c r="W950" s="18"/>
      <c r="X950" s="18"/>
      <c r="Y950" s="18"/>
    </row>
    <row r="951" spans="1:25" s="6" customFormat="1" x14ac:dyDescent="0.25">
      <c r="A951" s="10"/>
      <c r="B951" s="21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8" t="str">
        <f t="shared" si="74"/>
        <v/>
      </c>
      <c r="O951" s="18"/>
      <c r="P951" s="19">
        <f t="shared" si="75"/>
        <v>0</v>
      </c>
      <c r="Q951" s="19">
        <f t="shared" si="76"/>
        <v>0</v>
      </c>
      <c r="R951" s="19">
        <f t="shared" si="77"/>
        <v>0</v>
      </c>
      <c r="S951" s="19">
        <f t="shared" si="78"/>
        <v>1</v>
      </c>
      <c r="T951" s="18"/>
      <c r="U951" s="18"/>
      <c r="V951" s="18"/>
      <c r="W951" s="18"/>
      <c r="X951" s="18"/>
      <c r="Y951" s="18"/>
    </row>
    <row r="952" spans="1:25" s="6" customFormat="1" x14ac:dyDescent="0.25">
      <c r="A952" s="10"/>
      <c r="B952" s="21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8" t="str">
        <f t="shared" si="74"/>
        <v/>
      </c>
      <c r="O952" s="18"/>
      <c r="P952" s="19">
        <f t="shared" si="75"/>
        <v>0</v>
      </c>
      <c r="Q952" s="19">
        <f t="shared" si="76"/>
        <v>0</v>
      </c>
      <c r="R952" s="19">
        <f t="shared" si="77"/>
        <v>0</v>
      </c>
      <c r="S952" s="19">
        <f t="shared" si="78"/>
        <v>1</v>
      </c>
      <c r="T952" s="18"/>
      <c r="U952" s="18"/>
      <c r="V952" s="18"/>
      <c r="W952" s="18"/>
      <c r="X952" s="18"/>
      <c r="Y952" s="18"/>
    </row>
    <row r="953" spans="1:25" s="6" customFormat="1" x14ac:dyDescent="0.25">
      <c r="A953" s="10"/>
      <c r="B953" s="21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8" t="str">
        <f t="shared" si="74"/>
        <v/>
      </c>
      <c r="O953" s="18"/>
      <c r="P953" s="19">
        <f t="shared" si="75"/>
        <v>0</v>
      </c>
      <c r="Q953" s="19">
        <f t="shared" si="76"/>
        <v>0</v>
      </c>
      <c r="R953" s="19">
        <f t="shared" si="77"/>
        <v>0</v>
      </c>
      <c r="S953" s="19">
        <f t="shared" si="78"/>
        <v>1</v>
      </c>
      <c r="T953" s="18"/>
      <c r="U953" s="18"/>
      <c r="V953" s="18"/>
      <c r="W953" s="18"/>
      <c r="X953" s="18"/>
      <c r="Y953" s="18"/>
    </row>
    <row r="954" spans="1:25" s="6" customFormat="1" x14ac:dyDescent="0.25">
      <c r="A954" s="10"/>
      <c r="B954" s="21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8" t="str">
        <f t="shared" si="74"/>
        <v/>
      </c>
      <c r="O954" s="18"/>
      <c r="P954" s="19">
        <f t="shared" si="75"/>
        <v>0</v>
      </c>
      <c r="Q954" s="19">
        <f t="shared" si="76"/>
        <v>0</v>
      </c>
      <c r="R954" s="19">
        <f t="shared" si="77"/>
        <v>0</v>
      </c>
      <c r="S954" s="19">
        <f t="shared" si="78"/>
        <v>1</v>
      </c>
      <c r="T954" s="18"/>
      <c r="U954" s="18"/>
      <c r="V954" s="18"/>
      <c r="W954" s="18"/>
      <c r="X954" s="18"/>
      <c r="Y954" s="18"/>
    </row>
    <row r="955" spans="1:25" s="6" customFormat="1" x14ac:dyDescent="0.25">
      <c r="A955" s="10"/>
      <c r="B955" s="21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8" t="str">
        <f t="shared" si="74"/>
        <v/>
      </c>
      <c r="O955" s="18"/>
      <c r="P955" s="19">
        <f t="shared" si="75"/>
        <v>0</v>
      </c>
      <c r="Q955" s="19">
        <f t="shared" si="76"/>
        <v>0</v>
      </c>
      <c r="R955" s="19">
        <f t="shared" si="77"/>
        <v>0</v>
      </c>
      <c r="S955" s="19">
        <f t="shared" si="78"/>
        <v>1</v>
      </c>
      <c r="T955" s="18"/>
      <c r="U955" s="18"/>
      <c r="V955" s="18"/>
      <c r="W955" s="18"/>
      <c r="X955" s="18"/>
      <c r="Y955" s="18"/>
    </row>
    <row r="956" spans="1:25" s="6" customFormat="1" x14ac:dyDescent="0.25">
      <c r="A956" s="10"/>
      <c r="B956" s="21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8" t="str">
        <f t="shared" si="74"/>
        <v/>
      </c>
      <c r="O956" s="18"/>
      <c r="P956" s="19">
        <f t="shared" si="75"/>
        <v>0</v>
      </c>
      <c r="Q956" s="19">
        <f t="shared" si="76"/>
        <v>0</v>
      </c>
      <c r="R956" s="19">
        <f t="shared" si="77"/>
        <v>0</v>
      </c>
      <c r="S956" s="19">
        <f t="shared" si="78"/>
        <v>1</v>
      </c>
      <c r="T956" s="18"/>
      <c r="U956" s="18"/>
      <c r="V956" s="18"/>
      <c r="W956" s="18"/>
      <c r="X956" s="18"/>
      <c r="Y956" s="18"/>
    </row>
    <row r="957" spans="1:25" s="6" customFormat="1" x14ac:dyDescent="0.25">
      <c r="A957" s="10"/>
      <c r="B957" s="21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8" t="str">
        <f t="shared" si="74"/>
        <v/>
      </c>
      <c r="O957" s="18"/>
      <c r="P957" s="19">
        <f t="shared" si="75"/>
        <v>0</v>
      </c>
      <c r="Q957" s="19">
        <f t="shared" si="76"/>
        <v>0</v>
      </c>
      <c r="R957" s="19">
        <f t="shared" si="77"/>
        <v>0</v>
      </c>
      <c r="S957" s="19">
        <f t="shared" si="78"/>
        <v>1</v>
      </c>
      <c r="T957" s="18"/>
      <c r="U957" s="18"/>
      <c r="V957" s="18"/>
      <c r="W957" s="18"/>
      <c r="X957" s="18"/>
      <c r="Y957" s="18"/>
    </row>
    <row r="958" spans="1:25" s="6" customFormat="1" x14ac:dyDescent="0.25">
      <c r="A958" s="10"/>
      <c r="B958" s="21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8" t="str">
        <f t="shared" si="74"/>
        <v/>
      </c>
      <c r="O958" s="18"/>
      <c r="P958" s="19">
        <f t="shared" si="75"/>
        <v>0</v>
      </c>
      <c r="Q958" s="19">
        <f t="shared" si="76"/>
        <v>0</v>
      </c>
      <c r="R958" s="19">
        <f t="shared" si="77"/>
        <v>0</v>
      </c>
      <c r="S958" s="19">
        <f t="shared" si="78"/>
        <v>1</v>
      </c>
      <c r="T958" s="18"/>
      <c r="U958" s="18"/>
      <c r="V958" s="18"/>
      <c r="W958" s="18"/>
      <c r="X958" s="18"/>
      <c r="Y958" s="18"/>
    </row>
    <row r="959" spans="1:25" s="6" customFormat="1" x14ac:dyDescent="0.25">
      <c r="A959" s="10"/>
      <c r="B959" s="21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8" t="str">
        <f t="shared" si="74"/>
        <v/>
      </c>
      <c r="O959" s="18"/>
      <c r="P959" s="19">
        <f t="shared" si="75"/>
        <v>0</v>
      </c>
      <c r="Q959" s="19">
        <f t="shared" si="76"/>
        <v>0</v>
      </c>
      <c r="R959" s="19">
        <f t="shared" si="77"/>
        <v>0</v>
      </c>
      <c r="S959" s="19">
        <f t="shared" si="78"/>
        <v>1</v>
      </c>
      <c r="T959" s="18"/>
      <c r="U959" s="18"/>
      <c r="V959" s="18"/>
      <c r="W959" s="18"/>
      <c r="X959" s="18"/>
      <c r="Y959" s="18"/>
    </row>
    <row r="960" spans="1:25" s="6" customFormat="1" x14ac:dyDescent="0.25">
      <c r="A960" s="10"/>
      <c r="B960" s="21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8" t="str">
        <f t="shared" si="74"/>
        <v/>
      </c>
      <c r="O960" s="18"/>
      <c r="P960" s="19">
        <f t="shared" si="75"/>
        <v>0</v>
      </c>
      <c r="Q960" s="19">
        <f t="shared" si="76"/>
        <v>0</v>
      </c>
      <c r="R960" s="19">
        <f t="shared" si="77"/>
        <v>0</v>
      </c>
      <c r="S960" s="19">
        <f t="shared" si="78"/>
        <v>1</v>
      </c>
      <c r="T960" s="18"/>
      <c r="U960" s="18"/>
      <c r="V960" s="18"/>
      <c r="W960" s="18"/>
      <c r="X960" s="18"/>
      <c r="Y960" s="18"/>
    </row>
    <row r="961" spans="1:25" s="6" customFormat="1" x14ac:dyDescent="0.25">
      <c r="A961" s="10"/>
      <c r="B961" s="21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8" t="str">
        <f t="shared" si="74"/>
        <v/>
      </c>
      <c r="O961" s="18"/>
      <c r="P961" s="19">
        <f t="shared" si="75"/>
        <v>0</v>
      </c>
      <c r="Q961" s="19">
        <f t="shared" si="76"/>
        <v>0</v>
      </c>
      <c r="R961" s="19">
        <f t="shared" si="77"/>
        <v>0</v>
      </c>
      <c r="S961" s="19">
        <f t="shared" si="78"/>
        <v>1</v>
      </c>
      <c r="T961" s="18"/>
      <c r="U961" s="18"/>
      <c r="V961" s="18"/>
      <c r="W961" s="18"/>
      <c r="X961" s="18"/>
      <c r="Y961" s="18"/>
    </row>
    <row r="962" spans="1:25" s="6" customFormat="1" x14ac:dyDescent="0.25">
      <c r="A962" s="10"/>
      <c r="B962" s="21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8" t="str">
        <f t="shared" si="74"/>
        <v/>
      </c>
      <c r="O962" s="18"/>
      <c r="P962" s="19">
        <f t="shared" si="75"/>
        <v>0</v>
      </c>
      <c r="Q962" s="19">
        <f t="shared" si="76"/>
        <v>0</v>
      </c>
      <c r="R962" s="19">
        <f t="shared" si="77"/>
        <v>0</v>
      </c>
      <c r="S962" s="19">
        <f t="shared" si="78"/>
        <v>1</v>
      </c>
      <c r="T962" s="18"/>
      <c r="U962" s="18"/>
      <c r="V962" s="18"/>
      <c r="W962" s="18"/>
      <c r="X962" s="18"/>
      <c r="Y962" s="18"/>
    </row>
    <row r="963" spans="1:25" s="6" customFormat="1" x14ac:dyDescent="0.25">
      <c r="A963" s="10"/>
      <c r="B963" s="21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8" t="str">
        <f t="shared" si="74"/>
        <v/>
      </c>
      <c r="O963" s="18"/>
      <c r="P963" s="19">
        <f t="shared" si="75"/>
        <v>0</v>
      </c>
      <c r="Q963" s="19">
        <f t="shared" si="76"/>
        <v>0</v>
      </c>
      <c r="R963" s="19">
        <f t="shared" si="77"/>
        <v>0</v>
      </c>
      <c r="S963" s="19">
        <f t="shared" si="78"/>
        <v>1</v>
      </c>
      <c r="T963" s="18"/>
      <c r="U963" s="18"/>
      <c r="V963" s="18"/>
      <c r="W963" s="18"/>
      <c r="X963" s="18"/>
      <c r="Y963" s="18"/>
    </row>
    <row r="964" spans="1:25" s="6" customFormat="1" x14ac:dyDescent="0.25">
      <c r="A964" s="10"/>
      <c r="B964" s="21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8" t="str">
        <f t="shared" ref="N964:N1001" si="79">IF(CONCATENATE(K964,L964,M964)="","",IF(S964=0,"-",SUM(K964:M964)))</f>
        <v/>
      </c>
      <c r="O964" s="18"/>
      <c r="P964" s="19">
        <f t="shared" ref="P964:P1001" si="80">IF(K964&gt;4,-1, K964)</f>
        <v>0</v>
      </c>
      <c r="Q964" s="19">
        <f t="shared" ref="Q964:Q1001" si="81">IF(L964&gt;4,-1, L964)</f>
        <v>0</v>
      </c>
      <c r="R964" s="19">
        <f t="shared" ref="R964:R1001" si="82">IF(M964&gt;4,-1, M964)</f>
        <v>0</v>
      </c>
      <c r="S964" s="19">
        <f t="shared" ref="S964:S1001" si="83">IF(MIN(P964:R964)&lt;0,0,1)</f>
        <v>1</v>
      </c>
      <c r="T964" s="18"/>
      <c r="U964" s="18"/>
      <c r="V964" s="18"/>
      <c r="W964" s="18"/>
      <c r="X964" s="18"/>
      <c r="Y964" s="18"/>
    </row>
    <row r="965" spans="1:25" s="6" customFormat="1" x14ac:dyDescent="0.25">
      <c r="A965" s="10"/>
      <c r="B965" s="21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8" t="str">
        <f t="shared" si="79"/>
        <v/>
      </c>
      <c r="O965" s="18"/>
      <c r="P965" s="19">
        <f t="shared" si="80"/>
        <v>0</v>
      </c>
      <c r="Q965" s="19">
        <f t="shared" si="81"/>
        <v>0</v>
      </c>
      <c r="R965" s="19">
        <f t="shared" si="82"/>
        <v>0</v>
      </c>
      <c r="S965" s="19">
        <f t="shared" si="83"/>
        <v>1</v>
      </c>
      <c r="T965" s="18"/>
      <c r="U965" s="18"/>
      <c r="V965" s="18"/>
      <c r="W965" s="18"/>
      <c r="X965" s="18"/>
      <c r="Y965" s="18"/>
    </row>
    <row r="966" spans="1:25" s="6" customFormat="1" x14ac:dyDescent="0.25">
      <c r="A966" s="10"/>
      <c r="B966" s="21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8" t="str">
        <f t="shared" si="79"/>
        <v/>
      </c>
      <c r="O966" s="18"/>
      <c r="P966" s="19">
        <f t="shared" si="80"/>
        <v>0</v>
      </c>
      <c r="Q966" s="19">
        <f t="shared" si="81"/>
        <v>0</v>
      </c>
      <c r="R966" s="19">
        <f t="shared" si="82"/>
        <v>0</v>
      </c>
      <c r="S966" s="19">
        <f t="shared" si="83"/>
        <v>1</v>
      </c>
      <c r="T966" s="18"/>
      <c r="U966" s="18"/>
      <c r="V966" s="18"/>
      <c r="W966" s="18"/>
      <c r="X966" s="18"/>
      <c r="Y966" s="18"/>
    </row>
    <row r="967" spans="1:25" s="6" customFormat="1" x14ac:dyDescent="0.25">
      <c r="A967" s="10"/>
      <c r="B967" s="21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8" t="str">
        <f t="shared" si="79"/>
        <v/>
      </c>
      <c r="O967" s="18"/>
      <c r="P967" s="19">
        <f t="shared" si="80"/>
        <v>0</v>
      </c>
      <c r="Q967" s="19">
        <f t="shared" si="81"/>
        <v>0</v>
      </c>
      <c r="R967" s="19">
        <f t="shared" si="82"/>
        <v>0</v>
      </c>
      <c r="S967" s="19">
        <f t="shared" si="83"/>
        <v>1</v>
      </c>
      <c r="T967" s="18"/>
      <c r="U967" s="18"/>
      <c r="V967" s="18"/>
      <c r="W967" s="18"/>
      <c r="X967" s="18"/>
      <c r="Y967" s="18"/>
    </row>
    <row r="968" spans="1:25" s="6" customFormat="1" x14ac:dyDescent="0.25">
      <c r="A968" s="10"/>
      <c r="B968" s="21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8" t="str">
        <f t="shared" si="79"/>
        <v/>
      </c>
      <c r="O968" s="18"/>
      <c r="P968" s="19">
        <f t="shared" si="80"/>
        <v>0</v>
      </c>
      <c r="Q968" s="19">
        <f t="shared" si="81"/>
        <v>0</v>
      </c>
      <c r="R968" s="19">
        <f t="shared" si="82"/>
        <v>0</v>
      </c>
      <c r="S968" s="19">
        <f t="shared" si="83"/>
        <v>1</v>
      </c>
      <c r="T968" s="18"/>
      <c r="U968" s="18"/>
      <c r="V968" s="18"/>
      <c r="W968" s="18"/>
      <c r="X968" s="18"/>
      <c r="Y968" s="18"/>
    </row>
    <row r="969" spans="1:25" s="6" customFormat="1" x14ac:dyDescent="0.25">
      <c r="A969" s="10"/>
      <c r="B969" s="21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8" t="str">
        <f t="shared" si="79"/>
        <v/>
      </c>
      <c r="O969" s="18"/>
      <c r="P969" s="19">
        <f t="shared" si="80"/>
        <v>0</v>
      </c>
      <c r="Q969" s="19">
        <f t="shared" si="81"/>
        <v>0</v>
      </c>
      <c r="R969" s="19">
        <f t="shared" si="82"/>
        <v>0</v>
      </c>
      <c r="S969" s="19">
        <f t="shared" si="83"/>
        <v>1</v>
      </c>
      <c r="T969" s="18"/>
      <c r="U969" s="18"/>
      <c r="V969" s="18"/>
      <c r="W969" s="18"/>
      <c r="X969" s="18"/>
      <c r="Y969" s="18"/>
    </row>
    <row r="970" spans="1:25" s="6" customFormat="1" x14ac:dyDescent="0.25">
      <c r="A970" s="10"/>
      <c r="B970" s="21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8" t="str">
        <f t="shared" si="79"/>
        <v/>
      </c>
      <c r="O970" s="18"/>
      <c r="P970" s="19">
        <f t="shared" si="80"/>
        <v>0</v>
      </c>
      <c r="Q970" s="19">
        <f t="shared" si="81"/>
        <v>0</v>
      </c>
      <c r="R970" s="19">
        <f t="shared" si="82"/>
        <v>0</v>
      </c>
      <c r="S970" s="19">
        <f t="shared" si="83"/>
        <v>1</v>
      </c>
      <c r="T970" s="18"/>
      <c r="U970" s="18"/>
      <c r="V970" s="18"/>
      <c r="W970" s="18"/>
      <c r="X970" s="18"/>
      <c r="Y970" s="18"/>
    </row>
    <row r="971" spans="1:25" s="6" customFormat="1" x14ac:dyDescent="0.25">
      <c r="A971" s="10"/>
      <c r="B971" s="21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8" t="str">
        <f t="shared" si="79"/>
        <v/>
      </c>
      <c r="O971" s="18"/>
      <c r="P971" s="19">
        <f t="shared" si="80"/>
        <v>0</v>
      </c>
      <c r="Q971" s="19">
        <f t="shared" si="81"/>
        <v>0</v>
      </c>
      <c r="R971" s="19">
        <f t="shared" si="82"/>
        <v>0</v>
      </c>
      <c r="S971" s="19">
        <f t="shared" si="83"/>
        <v>1</v>
      </c>
      <c r="T971" s="18"/>
      <c r="U971" s="18"/>
      <c r="V971" s="18"/>
      <c r="W971" s="18"/>
      <c r="X971" s="18"/>
      <c r="Y971" s="18"/>
    </row>
    <row r="972" spans="1:25" s="6" customFormat="1" x14ac:dyDescent="0.25">
      <c r="A972" s="10"/>
      <c r="B972" s="21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8" t="str">
        <f t="shared" si="79"/>
        <v/>
      </c>
      <c r="O972" s="18"/>
      <c r="P972" s="19">
        <f t="shared" si="80"/>
        <v>0</v>
      </c>
      <c r="Q972" s="19">
        <f t="shared" si="81"/>
        <v>0</v>
      </c>
      <c r="R972" s="19">
        <f t="shared" si="82"/>
        <v>0</v>
      </c>
      <c r="S972" s="19">
        <f t="shared" si="83"/>
        <v>1</v>
      </c>
      <c r="T972" s="18"/>
      <c r="U972" s="18"/>
      <c r="V972" s="18"/>
      <c r="W972" s="18"/>
      <c r="X972" s="18"/>
      <c r="Y972" s="18"/>
    </row>
    <row r="973" spans="1:25" s="6" customFormat="1" x14ac:dyDescent="0.25">
      <c r="A973" s="10"/>
      <c r="B973" s="21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8" t="str">
        <f t="shared" si="79"/>
        <v/>
      </c>
      <c r="O973" s="18"/>
      <c r="P973" s="19">
        <f t="shared" si="80"/>
        <v>0</v>
      </c>
      <c r="Q973" s="19">
        <f t="shared" si="81"/>
        <v>0</v>
      </c>
      <c r="R973" s="19">
        <f t="shared" si="82"/>
        <v>0</v>
      </c>
      <c r="S973" s="19">
        <f t="shared" si="83"/>
        <v>1</v>
      </c>
      <c r="T973" s="18"/>
      <c r="U973" s="18"/>
      <c r="V973" s="18"/>
      <c r="W973" s="18"/>
      <c r="X973" s="18"/>
      <c r="Y973" s="18"/>
    </row>
    <row r="974" spans="1:25" s="6" customFormat="1" x14ac:dyDescent="0.25">
      <c r="A974" s="10"/>
      <c r="B974" s="21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8" t="str">
        <f t="shared" si="79"/>
        <v/>
      </c>
      <c r="O974" s="18"/>
      <c r="P974" s="19">
        <f t="shared" si="80"/>
        <v>0</v>
      </c>
      <c r="Q974" s="19">
        <f t="shared" si="81"/>
        <v>0</v>
      </c>
      <c r="R974" s="19">
        <f t="shared" si="82"/>
        <v>0</v>
      </c>
      <c r="S974" s="19">
        <f t="shared" si="83"/>
        <v>1</v>
      </c>
      <c r="T974" s="18"/>
      <c r="U974" s="18"/>
      <c r="V974" s="18"/>
      <c r="W974" s="18"/>
      <c r="X974" s="18"/>
      <c r="Y974" s="18"/>
    </row>
    <row r="975" spans="1:25" s="6" customFormat="1" x14ac:dyDescent="0.25">
      <c r="A975" s="10"/>
      <c r="B975" s="21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8" t="str">
        <f t="shared" si="79"/>
        <v/>
      </c>
      <c r="O975" s="18"/>
      <c r="P975" s="19">
        <f t="shared" si="80"/>
        <v>0</v>
      </c>
      <c r="Q975" s="19">
        <f t="shared" si="81"/>
        <v>0</v>
      </c>
      <c r="R975" s="19">
        <f t="shared" si="82"/>
        <v>0</v>
      </c>
      <c r="S975" s="19">
        <f t="shared" si="83"/>
        <v>1</v>
      </c>
      <c r="T975" s="18"/>
      <c r="U975" s="18"/>
      <c r="V975" s="18"/>
      <c r="W975" s="18"/>
      <c r="X975" s="18"/>
      <c r="Y975" s="18"/>
    </row>
    <row r="976" spans="1:25" s="6" customFormat="1" x14ac:dyDescent="0.25">
      <c r="A976" s="10"/>
      <c r="B976" s="21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8" t="str">
        <f t="shared" si="79"/>
        <v/>
      </c>
      <c r="O976" s="18"/>
      <c r="P976" s="19">
        <f t="shared" si="80"/>
        <v>0</v>
      </c>
      <c r="Q976" s="19">
        <f t="shared" si="81"/>
        <v>0</v>
      </c>
      <c r="R976" s="19">
        <f t="shared" si="82"/>
        <v>0</v>
      </c>
      <c r="S976" s="19">
        <f t="shared" si="83"/>
        <v>1</v>
      </c>
      <c r="T976" s="18"/>
      <c r="U976" s="18"/>
      <c r="V976" s="18"/>
      <c r="W976" s="18"/>
      <c r="X976" s="18"/>
      <c r="Y976" s="18"/>
    </row>
    <row r="977" spans="1:25" s="6" customFormat="1" x14ac:dyDescent="0.25">
      <c r="A977" s="10"/>
      <c r="B977" s="21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8" t="str">
        <f t="shared" si="79"/>
        <v/>
      </c>
      <c r="O977" s="18"/>
      <c r="P977" s="19">
        <f t="shared" si="80"/>
        <v>0</v>
      </c>
      <c r="Q977" s="19">
        <f t="shared" si="81"/>
        <v>0</v>
      </c>
      <c r="R977" s="19">
        <f t="shared" si="82"/>
        <v>0</v>
      </c>
      <c r="S977" s="19">
        <f t="shared" si="83"/>
        <v>1</v>
      </c>
      <c r="T977" s="18"/>
      <c r="U977" s="18"/>
      <c r="V977" s="18"/>
      <c r="W977" s="18"/>
      <c r="X977" s="18"/>
      <c r="Y977" s="18"/>
    </row>
    <row r="978" spans="1:25" s="6" customFormat="1" x14ac:dyDescent="0.25">
      <c r="A978" s="10"/>
      <c r="B978" s="21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8" t="str">
        <f t="shared" si="79"/>
        <v/>
      </c>
      <c r="O978" s="18"/>
      <c r="P978" s="19">
        <f t="shared" si="80"/>
        <v>0</v>
      </c>
      <c r="Q978" s="19">
        <f t="shared" si="81"/>
        <v>0</v>
      </c>
      <c r="R978" s="19">
        <f t="shared" si="82"/>
        <v>0</v>
      </c>
      <c r="S978" s="19">
        <f t="shared" si="83"/>
        <v>1</v>
      </c>
      <c r="T978" s="18"/>
      <c r="U978" s="18"/>
      <c r="V978" s="18"/>
      <c r="W978" s="18"/>
      <c r="X978" s="18"/>
      <c r="Y978" s="18"/>
    </row>
    <row r="979" spans="1:25" s="6" customFormat="1" x14ac:dyDescent="0.25">
      <c r="A979" s="10"/>
      <c r="B979" s="21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8" t="str">
        <f t="shared" si="79"/>
        <v/>
      </c>
      <c r="O979" s="18"/>
      <c r="P979" s="19">
        <f t="shared" si="80"/>
        <v>0</v>
      </c>
      <c r="Q979" s="19">
        <f t="shared" si="81"/>
        <v>0</v>
      </c>
      <c r="R979" s="19">
        <f t="shared" si="82"/>
        <v>0</v>
      </c>
      <c r="S979" s="19">
        <f t="shared" si="83"/>
        <v>1</v>
      </c>
      <c r="T979" s="18"/>
      <c r="U979" s="18"/>
      <c r="V979" s="18"/>
      <c r="W979" s="18"/>
      <c r="X979" s="18"/>
      <c r="Y979" s="18"/>
    </row>
    <row r="980" spans="1:25" s="6" customFormat="1" x14ac:dyDescent="0.25">
      <c r="A980" s="10"/>
      <c r="B980" s="21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8" t="str">
        <f t="shared" si="79"/>
        <v/>
      </c>
      <c r="O980" s="18"/>
      <c r="P980" s="19">
        <f t="shared" si="80"/>
        <v>0</v>
      </c>
      <c r="Q980" s="19">
        <f t="shared" si="81"/>
        <v>0</v>
      </c>
      <c r="R980" s="19">
        <f t="shared" si="82"/>
        <v>0</v>
      </c>
      <c r="S980" s="19">
        <f t="shared" si="83"/>
        <v>1</v>
      </c>
      <c r="T980" s="18"/>
      <c r="U980" s="18"/>
      <c r="V980" s="18"/>
      <c r="W980" s="18"/>
      <c r="X980" s="18"/>
      <c r="Y980" s="18"/>
    </row>
    <row r="981" spans="1:25" s="6" customFormat="1" x14ac:dyDescent="0.25">
      <c r="A981" s="10"/>
      <c r="B981" s="21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8" t="str">
        <f t="shared" si="79"/>
        <v/>
      </c>
      <c r="O981" s="18"/>
      <c r="P981" s="19">
        <f t="shared" si="80"/>
        <v>0</v>
      </c>
      <c r="Q981" s="19">
        <f t="shared" si="81"/>
        <v>0</v>
      </c>
      <c r="R981" s="19">
        <f t="shared" si="82"/>
        <v>0</v>
      </c>
      <c r="S981" s="19">
        <f t="shared" si="83"/>
        <v>1</v>
      </c>
      <c r="T981" s="18"/>
      <c r="U981" s="18"/>
      <c r="V981" s="18"/>
      <c r="W981" s="18"/>
      <c r="X981" s="18"/>
      <c r="Y981" s="18"/>
    </row>
    <row r="982" spans="1:25" s="6" customFormat="1" x14ac:dyDescent="0.25">
      <c r="A982" s="10"/>
      <c r="B982" s="21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8" t="str">
        <f t="shared" si="79"/>
        <v/>
      </c>
      <c r="O982" s="18"/>
      <c r="P982" s="19">
        <f t="shared" si="80"/>
        <v>0</v>
      </c>
      <c r="Q982" s="19">
        <f t="shared" si="81"/>
        <v>0</v>
      </c>
      <c r="R982" s="19">
        <f t="shared" si="82"/>
        <v>0</v>
      </c>
      <c r="S982" s="19">
        <f t="shared" si="83"/>
        <v>1</v>
      </c>
      <c r="T982" s="18"/>
      <c r="U982" s="18"/>
      <c r="V982" s="18"/>
      <c r="W982" s="18"/>
      <c r="X982" s="18"/>
      <c r="Y982" s="18"/>
    </row>
    <row r="983" spans="1:25" s="6" customFormat="1" x14ac:dyDescent="0.25">
      <c r="A983" s="10"/>
      <c r="B983" s="21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8" t="str">
        <f t="shared" si="79"/>
        <v/>
      </c>
      <c r="O983" s="18"/>
      <c r="P983" s="19">
        <f t="shared" si="80"/>
        <v>0</v>
      </c>
      <c r="Q983" s="19">
        <f t="shared" si="81"/>
        <v>0</v>
      </c>
      <c r="R983" s="19">
        <f t="shared" si="82"/>
        <v>0</v>
      </c>
      <c r="S983" s="19">
        <f t="shared" si="83"/>
        <v>1</v>
      </c>
      <c r="T983" s="18"/>
      <c r="U983" s="18"/>
      <c r="V983" s="18"/>
      <c r="W983" s="18"/>
      <c r="X983" s="18"/>
      <c r="Y983" s="18"/>
    </row>
    <row r="984" spans="1:25" s="6" customFormat="1" x14ac:dyDescent="0.25">
      <c r="A984" s="10"/>
      <c r="B984" s="21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8" t="str">
        <f t="shared" si="79"/>
        <v/>
      </c>
      <c r="O984" s="18"/>
      <c r="P984" s="19">
        <f t="shared" si="80"/>
        <v>0</v>
      </c>
      <c r="Q984" s="19">
        <f t="shared" si="81"/>
        <v>0</v>
      </c>
      <c r="R984" s="19">
        <f t="shared" si="82"/>
        <v>0</v>
      </c>
      <c r="S984" s="19">
        <f t="shared" si="83"/>
        <v>1</v>
      </c>
      <c r="T984" s="18"/>
      <c r="U984" s="18"/>
      <c r="V984" s="18"/>
      <c r="W984" s="18"/>
      <c r="X984" s="18"/>
      <c r="Y984" s="18"/>
    </row>
    <row r="985" spans="1:25" s="6" customFormat="1" x14ac:dyDescent="0.25">
      <c r="A985" s="10"/>
      <c r="B985" s="21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8" t="str">
        <f t="shared" si="79"/>
        <v/>
      </c>
      <c r="O985" s="18"/>
      <c r="P985" s="19">
        <f t="shared" si="80"/>
        <v>0</v>
      </c>
      <c r="Q985" s="19">
        <f t="shared" si="81"/>
        <v>0</v>
      </c>
      <c r="R985" s="19">
        <f t="shared" si="82"/>
        <v>0</v>
      </c>
      <c r="S985" s="19">
        <f t="shared" si="83"/>
        <v>1</v>
      </c>
      <c r="T985" s="18"/>
      <c r="U985" s="18"/>
      <c r="V985" s="18"/>
      <c r="W985" s="18"/>
      <c r="X985" s="18"/>
      <c r="Y985" s="18"/>
    </row>
    <row r="986" spans="1:25" s="6" customFormat="1" x14ac:dyDescent="0.25">
      <c r="A986" s="10"/>
      <c r="B986" s="21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8" t="str">
        <f t="shared" si="79"/>
        <v/>
      </c>
      <c r="O986" s="18"/>
      <c r="P986" s="19">
        <f t="shared" si="80"/>
        <v>0</v>
      </c>
      <c r="Q986" s="19">
        <f t="shared" si="81"/>
        <v>0</v>
      </c>
      <c r="R986" s="19">
        <f t="shared" si="82"/>
        <v>0</v>
      </c>
      <c r="S986" s="19">
        <f t="shared" si="83"/>
        <v>1</v>
      </c>
      <c r="T986" s="18"/>
      <c r="U986" s="18"/>
      <c r="V986" s="18"/>
      <c r="W986" s="18"/>
      <c r="X986" s="18"/>
      <c r="Y986" s="18"/>
    </row>
    <row r="987" spans="1:25" s="6" customFormat="1" x14ac:dyDescent="0.25">
      <c r="A987" s="10"/>
      <c r="B987" s="21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8" t="str">
        <f t="shared" si="79"/>
        <v/>
      </c>
      <c r="O987" s="18"/>
      <c r="P987" s="19">
        <f t="shared" si="80"/>
        <v>0</v>
      </c>
      <c r="Q987" s="19">
        <f t="shared" si="81"/>
        <v>0</v>
      </c>
      <c r="R987" s="19">
        <f t="shared" si="82"/>
        <v>0</v>
      </c>
      <c r="S987" s="19">
        <f t="shared" si="83"/>
        <v>1</v>
      </c>
      <c r="T987" s="18"/>
      <c r="U987" s="18"/>
      <c r="V987" s="18"/>
      <c r="W987" s="18"/>
      <c r="X987" s="18"/>
      <c r="Y987" s="18"/>
    </row>
    <row r="988" spans="1:25" s="6" customFormat="1" x14ac:dyDescent="0.25">
      <c r="A988" s="10"/>
      <c r="B988" s="21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8" t="str">
        <f t="shared" si="79"/>
        <v/>
      </c>
      <c r="O988" s="18"/>
      <c r="P988" s="19">
        <f t="shared" si="80"/>
        <v>0</v>
      </c>
      <c r="Q988" s="19">
        <f t="shared" si="81"/>
        <v>0</v>
      </c>
      <c r="R988" s="19">
        <f t="shared" si="82"/>
        <v>0</v>
      </c>
      <c r="S988" s="19">
        <f t="shared" si="83"/>
        <v>1</v>
      </c>
      <c r="T988" s="18"/>
      <c r="U988" s="18"/>
      <c r="V988" s="18"/>
      <c r="W988" s="18"/>
      <c r="X988" s="18"/>
      <c r="Y988" s="18"/>
    </row>
    <row r="989" spans="1:25" s="6" customFormat="1" x14ac:dyDescent="0.25">
      <c r="A989" s="10"/>
      <c r="B989" s="21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8" t="str">
        <f t="shared" si="79"/>
        <v/>
      </c>
      <c r="O989" s="18"/>
      <c r="P989" s="19">
        <f t="shared" si="80"/>
        <v>0</v>
      </c>
      <c r="Q989" s="19">
        <f t="shared" si="81"/>
        <v>0</v>
      </c>
      <c r="R989" s="19">
        <f t="shared" si="82"/>
        <v>0</v>
      </c>
      <c r="S989" s="19">
        <f t="shared" si="83"/>
        <v>1</v>
      </c>
      <c r="T989" s="18"/>
      <c r="U989" s="18"/>
      <c r="V989" s="18"/>
      <c r="W989" s="18"/>
      <c r="X989" s="18"/>
      <c r="Y989" s="18"/>
    </row>
    <row r="990" spans="1:25" s="6" customFormat="1" x14ac:dyDescent="0.25">
      <c r="A990" s="10"/>
      <c r="B990" s="21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8" t="str">
        <f t="shared" si="79"/>
        <v/>
      </c>
      <c r="O990" s="18"/>
      <c r="P990" s="19">
        <f t="shared" si="80"/>
        <v>0</v>
      </c>
      <c r="Q990" s="19">
        <f t="shared" si="81"/>
        <v>0</v>
      </c>
      <c r="R990" s="19">
        <f t="shared" si="82"/>
        <v>0</v>
      </c>
      <c r="S990" s="19">
        <f t="shared" si="83"/>
        <v>1</v>
      </c>
      <c r="T990" s="18"/>
      <c r="U990" s="18"/>
      <c r="V990" s="18"/>
      <c r="W990" s="18"/>
      <c r="X990" s="18"/>
      <c r="Y990" s="18"/>
    </row>
    <row r="991" spans="1:25" s="6" customFormat="1" x14ac:dyDescent="0.25">
      <c r="A991" s="10"/>
      <c r="B991" s="21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8" t="str">
        <f t="shared" si="79"/>
        <v/>
      </c>
      <c r="O991" s="18"/>
      <c r="P991" s="19">
        <f t="shared" si="80"/>
        <v>0</v>
      </c>
      <c r="Q991" s="19">
        <f t="shared" si="81"/>
        <v>0</v>
      </c>
      <c r="R991" s="19">
        <f t="shared" si="82"/>
        <v>0</v>
      </c>
      <c r="S991" s="19">
        <f t="shared" si="83"/>
        <v>1</v>
      </c>
      <c r="T991" s="18"/>
      <c r="U991" s="18"/>
      <c r="V991" s="18"/>
      <c r="W991" s="18"/>
      <c r="X991" s="18"/>
      <c r="Y991" s="18"/>
    </row>
    <row r="992" spans="1:25" s="6" customFormat="1" x14ac:dyDescent="0.25">
      <c r="A992" s="10"/>
      <c r="B992" s="21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8" t="str">
        <f t="shared" si="79"/>
        <v/>
      </c>
      <c r="O992" s="18"/>
      <c r="P992" s="19">
        <f t="shared" si="80"/>
        <v>0</v>
      </c>
      <c r="Q992" s="19">
        <f t="shared" si="81"/>
        <v>0</v>
      </c>
      <c r="R992" s="19">
        <f t="shared" si="82"/>
        <v>0</v>
      </c>
      <c r="S992" s="19">
        <f t="shared" si="83"/>
        <v>1</v>
      </c>
      <c r="T992" s="18"/>
      <c r="U992" s="18"/>
      <c r="V992" s="18"/>
      <c r="W992" s="18"/>
      <c r="X992" s="18"/>
      <c r="Y992" s="18"/>
    </row>
    <row r="993" spans="1:25" s="6" customFormat="1" x14ac:dyDescent="0.25">
      <c r="A993" s="10"/>
      <c r="B993" s="21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8" t="str">
        <f t="shared" si="79"/>
        <v/>
      </c>
      <c r="O993" s="18"/>
      <c r="P993" s="19">
        <f t="shared" si="80"/>
        <v>0</v>
      </c>
      <c r="Q993" s="19">
        <f t="shared" si="81"/>
        <v>0</v>
      </c>
      <c r="R993" s="19">
        <f t="shared" si="82"/>
        <v>0</v>
      </c>
      <c r="S993" s="19">
        <f t="shared" si="83"/>
        <v>1</v>
      </c>
      <c r="T993" s="18"/>
      <c r="U993" s="18"/>
      <c r="V993" s="18"/>
      <c r="W993" s="18"/>
      <c r="X993" s="18"/>
      <c r="Y993" s="18"/>
    </row>
    <row r="994" spans="1:25" s="6" customFormat="1" x14ac:dyDescent="0.25">
      <c r="A994" s="10"/>
      <c r="B994" s="21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8" t="str">
        <f t="shared" si="79"/>
        <v/>
      </c>
      <c r="O994" s="18"/>
      <c r="P994" s="19">
        <f t="shared" si="80"/>
        <v>0</v>
      </c>
      <c r="Q994" s="19">
        <f t="shared" si="81"/>
        <v>0</v>
      </c>
      <c r="R994" s="19">
        <f t="shared" si="82"/>
        <v>0</v>
      </c>
      <c r="S994" s="19">
        <f t="shared" si="83"/>
        <v>1</v>
      </c>
      <c r="T994" s="18"/>
      <c r="U994" s="18"/>
      <c r="V994" s="18"/>
      <c r="W994" s="18"/>
      <c r="X994" s="18"/>
      <c r="Y994" s="18"/>
    </row>
    <row r="995" spans="1:25" s="6" customFormat="1" x14ac:dyDescent="0.25">
      <c r="A995" s="10"/>
      <c r="B995" s="21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8" t="str">
        <f t="shared" si="79"/>
        <v/>
      </c>
      <c r="O995" s="18"/>
      <c r="P995" s="19">
        <f t="shared" si="80"/>
        <v>0</v>
      </c>
      <c r="Q995" s="19">
        <f t="shared" si="81"/>
        <v>0</v>
      </c>
      <c r="R995" s="19">
        <f t="shared" si="82"/>
        <v>0</v>
      </c>
      <c r="S995" s="19">
        <f t="shared" si="83"/>
        <v>1</v>
      </c>
      <c r="T995" s="18"/>
      <c r="U995" s="18"/>
      <c r="V995" s="18"/>
      <c r="W995" s="18"/>
      <c r="X995" s="18"/>
      <c r="Y995" s="18"/>
    </row>
    <row r="996" spans="1:25" s="6" customFormat="1" x14ac:dyDescent="0.25">
      <c r="A996" s="10"/>
      <c r="B996" s="21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8" t="str">
        <f t="shared" si="79"/>
        <v/>
      </c>
      <c r="O996" s="18"/>
      <c r="P996" s="19">
        <f t="shared" si="80"/>
        <v>0</v>
      </c>
      <c r="Q996" s="19">
        <f t="shared" si="81"/>
        <v>0</v>
      </c>
      <c r="R996" s="19">
        <f t="shared" si="82"/>
        <v>0</v>
      </c>
      <c r="S996" s="19">
        <f t="shared" si="83"/>
        <v>1</v>
      </c>
      <c r="T996" s="18"/>
      <c r="U996" s="18"/>
      <c r="V996" s="18"/>
      <c r="W996" s="18"/>
      <c r="X996" s="18"/>
      <c r="Y996" s="18"/>
    </row>
    <row r="997" spans="1:25" s="6" customFormat="1" x14ac:dyDescent="0.25">
      <c r="A997" s="10"/>
      <c r="B997" s="21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8" t="str">
        <f t="shared" si="79"/>
        <v/>
      </c>
      <c r="O997" s="18"/>
      <c r="P997" s="19">
        <f t="shared" si="80"/>
        <v>0</v>
      </c>
      <c r="Q997" s="19">
        <f t="shared" si="81"/>
        <v>0</v>
      </c>
      <c r="R997" s="19">
        <f t="shared" si="82"/>
        <v>0</v>
      </c>
      <c r="S997" s="19">
        <f t="shared" si="83"/>
        <v>1</v>
      </c>
      <c r="T997" s="18"/>
      <c r="U997" s="18"/>
      <c r="V997" s="18"/>
      <c r="W997" s="18"/>
      <c r="X997" s="18"/>
      <c r="Y997" s="18"/>
    </row>
    <row r="998" spans="1:25" s="6" customFormat="1" x14ac:dyDescent="0.25">
      <c r="A998" s="10"/>
      <c r="B998" s="21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8" t="str">
        <f t="shared" si="79"/>
        <v/>
      </c>
      <c r="O998" s="18"/>
      <c r="P998" s="19">
        <f t="shared" si="80"/>
        <v>0</v>
      </c>
      <c r="Q998" s="19">
        <f t="shared" si="81"/>
        <v>0</v>
      </c>
      <c r="R998" s="19">
        <f t="shared" si="82"/>
        <v>0</v>
      </c>
      <c r="S998" s="19">
        <f t="shared" si="83"/>
        <v>1</v>
      </c>
      <c r="T998" s="18"/>
      <c r="U998" s="18"/>
      <c r="V998" s="18"/>
      <c r="W998" s="18"/>
      <c r="X998" s="18"/>
      <c r="Y998" s="18"/>
    </row>
    <row r="999" spans="1:25" s="6" customFormat="1" x14ac:dyDescent="0.25">
      <c r="A999" s="10"/>
      <c r="B999" s="21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8" t="str">
        <f t="shared" si="79"/>
        <v/>
      </c>
      <c r="O999" s="18"/>
      <c r="P999" s="19">
        <f t="shared" si="80"/>
        <v>0</v>
      </c>
      <c r="Q999" s="19">
        <f t="shared" si="81"/>
        <v>0</v>
      </c>
      <c r="R999" s="19">
        <f t="shared" si="82"/>
        <v>0</v>
      </c>
      <c r="S999" s="19">
        <f t="shared" si="83"/>
        <v>1</v>
      </c>
      <c r="T999" s="18"/>
      <c r="U999" s="18"/>
      <c r="V999" s="18"/>
      <c r="W999" s="18"/>
      <c r="X999" s="18"/>
      <c r="Y999" s="18"/>
    </row>
    <row r="1000" spans="1:25" s="6" customFormat="1" x14ac:dyDescent="0.25">
      <c r="A1000" s="10"/>
      <c r="B1000" s="21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8" t="str">
        <f t="shared" si="79"/>
        <v/>
      </c>
      <c r="O1000" s="18"/>
      <c r="P1000" s="19">
        <f t="shared" si="80"/>
        <v>0</v>
      </c>
      <c r="Q1000" s="19">
        <f t="shared" si="81"/>
        <v>0</v>
      </c>
      <c r="R1000" s="19">
        <f t="shared" si="82"/>
        <v>0</v>
      </c>
      <c r="S1000" s="19">
        <f t="shared" si="83"/>
        <v>1</v>
      </c>
      <c r="T1000" s="18"/>
      <c r="U1000" s="18"/>
      <c r="V1000" s="18"/>
      <c r="W1000" s="18"/>
      <c r="X1000" s="18"/>
      <c r="Y1000" s="18"/>
    </row>
    <row r="1001" spans="1:25" s="6" customFormat="1" x14ac:dyDescent="0.25">
      <c r="A1001" s="10"/>
      <c r="B1001" s="21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8" t="str">
        <f t="shared" si="79"/>
        <v/>
      </c>
      <c r="O1001" s="18"/>
      <c r="P1001" s="19">
        <f t="shared" si="80"/>
        <v>0</v>
      </c>
      <c r="Q1001" s="19">
        <f t="shared" si="81"/>
        <v>0</v>
      </c>
      <c r="R1001" s="19">
        <f t="shared" si="82"/>
        <v>0</v>
      </c>
      <c r="S1001" s="19">
        <f t="shared" si="83"/>
        <v>1</v>
      </c>
      <c r="T1001" s="18"/>
      <c r="U1001" s="18"/>
      <c r="V1001" s="18"/>
      <c r="W1001" s="18"/>
      <c r="X1001" s="18"/>
      <c r="Y1001" s="18"/>
    </row>
    <row r="1002" spans="1:25" hidden="1" x14ac:dyDescent="0.25">
      <c r="A1002" s="11"/>
      <c r="B1002" s="12"/>
      <c r="C1002" s="11"/>
      <c r="D1002" s="11"/>
      <c r="E1002" s="11"/>
      <c r="F1002" s="11"/>
      <c r="G1002" s="11"/>
      <c r="H1002" s="16"/>
      <c r="I1002" s="16"/>
      <c r="J1002" s="16"/>
      <c r="K1002" s="16"/>
      <c r="L1002" s="16"/>
      <c r="M1002" s="16"/>
      <c r="N1002" s="12"/>
    </row>
    <row r="1003" spans="1:25" hidden="1" x14ac:dyDescent="0.25">
      <c r="A1003" s="11"/>
      <c r="B1003" s="12"/>
      <c r="C1003" s="11"/>
      <c r="D1003" s="11"/>
      <c r="E1003" s="11"/>
      <c r="F1003" s="11"/>
      <c r="G1003" s="11"/>
      <c r="H1003" s="16"/>
      <c r="I1003" s="16"/>
      <c r="J1003" s="16"/>
      <c r="K1003" s="16"/>
      <c r="L1003" s="16"/>
      <c r="M1003" s="16"/>
      <c r="N1003" s="12"/>
    </row>
    <row r="1004" spans="1:25" hidden="1" x14ac:dyDescent="0.25">
      <c r="A1004" s="11"/>
      <c r="B1004" s="12"/>
      <c r="C1004" s="11"/>
      <c r="D1004" s="11"/>
      <c r="E1004" s="11"/>
      <c r="F1004" s="11"/>
      <c r="G1004" s="11"/>
      <c r="H1004" s="16"/>
      <c r="I1004" s="16"/>
      <c r="J1004" s="16"/>
      <c r="K1004" s="16"/>
      <c r="L1004" s="16"/>
      <c r="M1004" s="16"/>
      <c r="N1004" s="12"/>
    </row>
    <row r="1005" spans="1:25" hidden="1" x14ac:dyDescent="0.25">
      <c r="A1005" s="11"/>
      <c r="B1005" s="12"/>
      <c r="C1005" s="11"/>
      <c r="D1005" s="11"/>
      <c r="E1005" s="11"/>
      <c r="F1005" s="11"/>
      <c r="G1005" s="11"/>
      <c r="H1005" s="16"/>
      <c r="I1005" s="16"/>
      <c r="J1005" s="16"/>
      <c r="K1005" s="16"/>
      <c r="L1005" s="16"/>
      <c r="M1005" s="16"/>
      <c r="N1005" s="12"/>
    </row>
    <row r="1006" spans="1:25" hidden="1" x14ac:dyDescent="0.25">
      <c r="A1006" s="11"/>
      <c r="B1006" s="12"/>
      <c r="C1006" s="11"/>
      <c r="D1006" s="11"/>
      <c r="E1006" s="11"/>
      <c r="F1006" s="11"/>
      <c r="G1006" s="11"/>
      <c r="H1006" s="16"/>
      <c r="I1006" s="16"/>
      <c r="J1006" s="16"/>
      <c r="K1006" s="16"/>
      <c r="L1006" s="16"/>
      <c r="M1006" s="16"/>
      <c r="N1006" s="12"/>
    </row>
    <row r="1007" spans="1:25" hidden="1" x14ac:dyDescent="0.25">
      <c r="A1007" s="11"/>
      <c r="B1007" s="12"/>
      <c r="C1007" s="11"/>
      <c r="D1007" s="11"/>
      <c r="E1007" s="11"/>
      <c r="F1007" s="11"/>
      <c r="G1007" s="11"/>
      <c r="H1007" s="16"/>
      <c r="I1007" s="16"/>
      <c r="J1007" s="16"/>
      <c r="K1007" s="16"/>
      <c r="L1007" s="16"/>
      <c r="M1007" s="16"/>
      <c r="N1007" s="12"/>
    </row>
    <row r="1008" spans="1:25" hidden="1" x14ac:dyDescent="0.25">
      <c r="A1008" s="11"/>
      <c r="B1008" s="12"/>
      <c r="C1008" s="11"/>
      <c r="D1008" s="11"/>
      <c r="E1008" s="11"/>
      <c r="F1008" s="11"/>
      <c r="G1008" s="11"/>
      <c r="H1008" s="16"/>
      <c r="I1008" s="16"/>
      <c r="J1008" s="16"/>
      <c r="K1008" s="16"/>
      <c r="L1008" s="16"/>
      <c r="M1008" s="16"/>
      <c r="N1008" s="12"/>
    </row>
    <row r="1009" spans="1:14" hidden="1" x14ac:dyDescent="0.25">
      <c r="A1009" s="11"/>
      <c r="B1009" s="12"/>
      <c r="C1009" s="11"/>
      <c r="D1009" s="11"/>
      <c r="E1009" s="11"/>
      <c r="F1009" s="11"/>
      <c r="G1009" s="11"/>
      <c r="H1009" s="16"/>
      <c r="I1009" s="16"/>
      <c r="J1009" s="16"/>
      <c r="K1009" s="16"/>
      <c r="L1009" s="16"/>
      <c r="M1009" s="16"/>
      <c r="N1009" s="12"/>
    </row>
    <row r="1010" spans="1:14" hidden="1" x14ac:dyDescent="0.25">
      <c r="A1010" s="11"/>
      <c r="B1010" s="12"/>
      <c r="C1010" s="11"/>
      <c r="D1010" s="11"/>
      <c r="E1010" s="11"/>
      <c r="F1010" s="11"/>
      <c r="G1010" s="11"/>
      <c r="H1010" s="16"/>
      <c r="I1010" s="16"/>
      <c r="J1010" s="16"/>
      <c r="K1010" s="16"/>
      <c r="L1010" s="16"/>
      <c r="M1010" s="16"/>
      <c r="N1010" s="12"/>
    </row>
    <row r="1011" spans="1:14" hidden="1" x14ac:dyDescent="0.25">
      <c r="A1011" s="11"/>
      <c r="B1011" s="12"/>
      <c r="C1011" s="11"/>
      <c r="D1011" s="11"/>
      <c r="E1011" s="11"/>
      <c r="F1011" s="11"/>
      <c r="G1011" s="11"/>
      <c r="H1011" s="16"/>
      <c r="I1011" s="16"/>
      <c r="J1011" s="16"/>
      <c r="K1011" s="16"/>
      <c r="L1011" s="16"/>
      <c r="M1011" s="16"/>
      <c r="N1011" s="12"/>
    </row>
    <row r="1012" spans="1:14" hidden="1" x14ac:dyDescent="0.25">
      <c r="A1012" s="11"/>
      <c r="B1012" s="12"/>
      <c r="C1012" s="11"/>
      <c r="D1012" s="11"/>
      <c r="E1012" s="11"/>
      <c r="F1012" s="11"/>
      <c r="G1012" s="11"/>
      <c r="H1012" s="16"/>
      <c r="I1012" s="16"/>
      <c r="J1012" s="16"/>
      <c r="K1012" s="16"/>
      <c r="L1012" s="16"/>
      <c r="M1012" s="16"/>
      <c r="N1012" s="12"/>
    </row>
    <row r="1013" spans="1:14" hidden="1" x14ac:dyDescent="0.25">
      <c r="A1013" s="11"/>
      <c r="B1013" s="12"/>
      <c r="C1013" s="11"/>
      <c r="D1013" s="11"/>
      <c r="E1013" s="11"/>
      <c r="F1013" s="11"/>
      <c r="G1013" s="11"/>
      <c r="H1013" s="16"/>
      <c r="I1013" s="16"/>
      <c r="J1013" s="16"/>
      <c r="K1013" s="16"/>
      <c r="L1013" s="16"/>
      <c r="M1013" s="16"/>
      <c r="N1013" s="12"/>
    </row>
    <row r="1014" spans="1:14" hidden="1" x14ac:dyDescent="0.25">
      <c r="A1014" s="11"/>
      <c r="B1014" s="12"/>
      <c r="C1014" s="11"/>
      <c r="D1014" s="11"/>
      <c r="E1014" s="11"/>
      <c r="F1014" s="11"/>
      <c r="G1014" s="11"/>
      <c r="H1014" s="16"/>
      <c r="I1014" s="16"/>
      <c r="J1014" s="16"/>
      <c r="K1014" s="16"/>
      <c r="L1014" s="16"/>
      <c r="M1014" s="16"/>
      <c r="N1014" s="12"/>
    </row>
    <row r="1015" spans="1:14" hidden="1" x14ac:dyDescent="0.25">
      <c r="A1015" s="11"/>
      <c r="B1015" s="12"/>
      <c r="C1015" s="11"/>
      <c r="D1015" s="11"/>
      <c r="E1015" s="11"/>
      <c r="F1015" s="11"/>
      <c r="G1015" s="11"/>
      <c r="H1015" s="16"/>
      <c r="I1015" s="16"/>
      <c r="J1015" s="16"/>
      <c r="K1015" s="16"/>
      <c r="L1015" s="16"/>
      <c r="M1015" s="16"/>
      <c r="N1015" s="12"/>
    </row>
    <row r="1016" spans="1:14" hidden="1" x14ac:dyDescent="0.25">
      <c r="A1016" s="11"/>
      <c r="B1016" s="12"/>
      <c r="C1016" s="11"/>
      <c r="D1016" s="11"/>
      <c r="E1016" s="11"/>
      <c r="F1016" s="11"/>
      <c r="G1016" s="11"/>
      <c r="H1016" s="16"/>
      <c r="I1016" s="16"/>
      <c r="J1016" s="16"/>
      <c r="K1016" s="16"/>
      <c r="L1016" s="16"/>
      <c r="M1016" s="16"/>
      <c r="N1016" s="12"/>
    </row>
    <row r="1017" spans="1:14" hidden="1" x14ac:dyDescent="0.25">
      <c r="A1017" s="11"/>
      <c r="B1017" s="12"/>
      <c r="C1017" s="11"/>
      <c r="D1017" s="11"/>
      <c r="E1017" s="11"/>
      <c r="F1017" s="11"/>
      <c r="G1017" s="11"/>
      <c r="H1017" s="16"/>
      <c r="I1017" s="16"/>
      <c r="J1017" s="16"/>
      <c r="K1017" s="16"/>
      <c r="L1017" s="16"/>
      <c r="M1017" s="16"/>
      <c r="N1017" s="12"/>
    </row>
    <row r="1018" spans="1:14" hidden="1" x14ac:dyDescent="0.25">
      <c r="A1018" s="11"/>
      <c r="B1018" s="12"/>
      <c r="C1018" s="11"/>
      <c r="D1018" s="11"/>
      <c r="E1018" s="11"/>
      <c r="F1018" s="11"/>
      <c r="G1018" s="11"/>
      <c r="H1018" s="16"/>
      <c r="I1018" s="16"/>
      <c r="J1018" s="16"/>
      <c r="K1018" s="16"/>
      <c r="L1018" s="16"/>
      <c r="M1018" s="16"/>
      <c r="N1018" s="12"/>
    </row>
    <row r="1019" spans="1:14" hidden="1" x14ac:dyDescent="0.25">
      <c r="A1019" s="11"/>
      <c r="B1019" s="12"/>
      <c r="C1019" s="11"/>
      <c r="D1019" s="11"/>
      <c r="E1019" s="11"/>
      <c r="F1019" s="11"/>
      <c r="G1019" s="11"/>
      <c r="H1019" s="16"/>
      <c r="I1019" s="16"/>
      <c r="J1019" s="16"/>
      <c r="K1019" s="16"/>
      <c r="L1019" s="16"/>
      <c r="M1019" s="16"/>
      <c r="N1019" s="12"/>
    </row>
    <row r="1020" spans="1:14" hidden="1" x14ac:dyDescent="0.25">
      <c r="A1020" s="11"/>
      <c r="B1020" s="12"/>
      <c r="C1020" s="11"/>
      <c r="D1020" s="11"/>
      <c r="E1020" s="11"/>
      <c r="F1020" s="11"/>
      <c r="G1020" s="11"/>
      <c r="H1020" s="16"/>
      <c r="I1020" s="16"/>
      <c r="J1020" s="16"/>
      <c r="K1020" s="16"/>
      <c r="L1020" s="16"/>
      <c r="M1020" s="16"/>
      <c r="N1020" s="12"/>
    </row>
    <row r="1021" spans="1:14" hidden="1" x14ac:dyDescent="0.25">
      <c r="A1021" s="11"/>
      <c r="B1021" s="12"/>
      <c r="C1021" s="11"/>
      <c r="D1021" s="11"/>
      <c r="E1021" s="11"/>
      <c r="F1021" s="11"/>
      <c r="G1021" s="11"/>
      <c r="H1021" s="16"/>
      <c r="I1021" s="16"/>
      <c r="J1021" s="16"/>
      <c r="K1021" s="16"/>
      <c r="L1021" s="16"/>
      <c r="M1021" s="16"/>
      <c r="N1021" s="12"/>
    </row>
    <row r="1022" spans="1:14" hidden="1" x14ac:dyDescent="0.25">
      <c r="A1022" s="11"/>
      <c r="B1022" s="12"/>
      <c r="C1022" s="11"/>
      <c r="D1022" s="11"/>
      <c r="E1022" s="11"/>
      <c r="F1022" s="11"/>
      <c r="G1022" s="11"/>
      <c r="H1022" s="16"/>
      <c r="I1022" s="16"/>
      <c r="J1022" s="16"/>
      <c r="K1022" s="16"/>
      <c r="L1022" s="16"/>
      <c r="M1022" s="16"/>
      <c r="N1022" s="12"/>
    </row>
    <row r="1023" spans="1:14" hidden="1" x14ac:dyDescent="0.25">
      <c r="A1023" s="11"/>
      <c r="B1023" s="12"/>
      <c r="C1023" s="11"/>
      <c r="D1023" s="11"/>
      <c r="E1023" s="11"/>
      <c r="F1023" s="11"/>
      <c r="G1023" s="11"/>
      <c r="H1023" s="16"/>
      <c r="I1023" s="16"/>
      <c r="J1023" s="16"/>
      <c r="K1023" s="16"/>
      <c r="L1023" s="16"/>
      <c r="M1023" s="16"/>
      <c r="N1023" s="12"/>
    </row>
    <row r="1024" spans="1:14" hidden="1" x14ac:dyDescent="0.25">
      <c r="A1024" s="11"/>
      <c r="B1024" s="12"/>
      <c r="C1024" s="11"/>
      <c r="D1024" s="11"/>
      <c r="E1024" s="11"/>
      <c r="F1024" s="11"/>
      <c r="G1024" s="11"/>
      <c r="H1024" s="16"/>
      <c r="I1024" s="16"/>
      <c r="J1024" s="16"/>
      <c r="K1024" s="16"/>
      <c r="L1024" s="16"/>
      <c r="M1024" s="16"/>
      <c r="N1024" s="12"/>
    </row>
    <row r="1025" spans="1:14" hidden="1" x14ac:dyDescent="0.25">
      <c r="A1025" s="11"/>
      <c r="B1025" s="12"/>
      <c r="C1025" s="11"/>
      <c r="D1025" s="11"/>
      <c r="E1025" s="11"/>
      <c r="F1025" s="11"/>
      <c r="G1025" s="11"/>
      <c r="H1025" s="16"/>
      <c r="I1025" s="16"/>
      <c r="J1025" s="16"/>
      <c r="K1025" s="16"/>
      <c r="L1025" s="16"/>
      <c r="M1025" s="16"/>
      <c r="N1025" s="12"/>
    </row>
    <row r="1026" spans="1:14" hidden="1" x14ac:dyDescent="0.25">
      <c r="A1026" s="11"/>
      <c r="B1026" s="12"/>
      <c r="C1026" s="11"/>
      <c r="D1026" s="11"/>
      <c r="E1026" s="11"/>
      <c r="F1026" s="11"/>
      <c r="G1026" s="11"/>
      <c r="H1026" s="16"/>
      <c r="I1026" s="16"/>
      <c r="J1026" s="16"/>
      <c r="K1026" s="16"/>
      <c r="L1026" s="16"/>
      <c r="M1026" s="16"/>
      <c r="N1026" s="12"/>
    </row>
    <row r="1027" spans="1:14" hidden="1" x14ac:dyDescent="0.25">
      <c r="A1027" s="11"/>
      <c r="B1027" s="12"/>
      <c r="C1027" s="11"/>
      <c r="D1027" s="11"/>
      <c r="E1027" s="11"/>
      <c r="F1027" s="11"/>
      <c r="G1027" s="11"/>
      <c r="H1027" s="16"/>
      <c r="I1027" s="16"/>
      <c r="J1027" s="16"/>
      <c r="K1027" s="16"/>
      <c r="L1027" s="16"/>
      <c r="M1027" s="16"/>
      <c r="N1027" s="12"/>
    </row>
    <row r="1028" spans="1:14" hidden="1" x14ac:dyDescent="0.25">
      <c r="A1028" s="11"/>
      <c r="B1028" s="12"/>
      <c r="C1028" s="11"/>
      <c r="D1028" s="11"/>
      <c r="E1028" s="11"/>
      <c r="F1028" s="11"/>
      <c r="G1028" s="11"/>
      <c r="H1028" s="16"/>
      <c r="I1028" s="16"/>
      <c r="J1028" s="16"/>
      <c r="K1028" s="16"/>
      <c r="L1028" s="16"/>
      <c r="M1028" s="16"/>
      <c r="N1028" s="12"/>
    </row>
    <row r="1029" spans="1:14" hidden="1" x14ac:dyDescent="0.25">
      <c r="A1029" s="11"/>
      <c r="B1029" s="12"/>
      <c r="C1029" s="11"/>
      <c r="D1029" s="11"/>
      <c r="E1029" s="11"/>
      <c r="F1029" s="11"/>
      <c r="G1029" s="11"/>
      <c r="H1029" s="16"/>
      <c r="I1029" s="16"/>
      <c r="J1029" s="16"/>
      <c r="K1029" s="16"/>
      <c r="L1029" s="16"/>
      <c r="M1029" s="16"/>
      <c r="N1029" s="12"/>
    </row>
    <row r="1030" spans="1:14" hidden="1" x14ac:dyDescent="0.25">
      <c r="A1030" s="11"/>
      <c r="B1030" s="12"/>
      <c r="C1030" s="11"/>
      <c r="D1030" s="11"/>
      <c r="E1030" s="11"/>
      <c r="F1030" s="11"/>
      <c r="G1030" s="11"/>
      <c r="H1030" s="16"/>
      <c r="I1030" s="16"/>
      <c r="J1030" s="16"/>
      <c r="K1030" s="16"/>
      <c r="L1030" s="16"/>
      <c r="M1030" s="16"/>
      <c r="N1030" s="12"/>
    </row>
    <row r="1031" spans="1:14" hidden="1" x14ac:dyDescent="0.25">
      <c r="A1031" s="11"/>
      <c r="B1031" s="12"/>
      <c r="C1031" s="11"/>
      <c r="D1031" s="11"/>
      <c r="E1031" s="11"/>
      <c r="F1031" s="11"/>
      <c r="G1031" s="11"/>
      <c r="H1031" s="16"/>
      <c r="I1031" s="16"/>
      <c r="J1031" s="16"/>
      <c r="K1031" s="16"/>
      <c r="L1031" s="16"/>
      <c r="M1031" s="16"/>
      <c r="N1031" s="12"/>
    </row>
    <row r="1032" spans="1:14" hidden="1" x14ac:dyDescent="0.25">
      <c r="A1032" s="11"/>
      <c r="B1032" s="12"/>
      <c r="C1032" s="11"/>
      <c r="D1032" s="11"/>
      <c r="E1032" s="11"/>
      <c r="F1032" s="11"/>
      <c r="G1032" s="11"/>
      <c r="H1032" s="16"/>
      <c r="I1032" s="16"/>
      <c r="J1032" s="16"/>
      <c r="K1032" s="16"/>
      <c r="L1032" s="16"/>
      <c r="M1032" s="16"/>
      <c r="N1032" s="12"/>
    </row>
    <row r="1033" spans="1:14" hidden="1" x14ac:dyDescent="0.25">
      <c r="A1033" s="11"/>
      <c r="B1033" s="12"/>
      <c r="C1033" s="11"/>
      <c r="D1033" s="11"/>
      <c r="E1033" s="11"/>
      <c r="F1033" s="11"/>
      <c r="G1033" s="11"/>
      <c r="H1033" s="16"/>
      <c r="I1033" s="16"/>
      <c r="J1033" s="16"/>
      <c r="K1033" s="16"/>
      <c r="L1033" s="16"/>
      <c r="M1033" s="16"/>
      <c r="N1033" s="12"/>
    </row>
    <row r="1034" spans="1:14" hidden="1" x14ac:dyDescent="0.25">
      <c r="A1034" s="11"/>
      <c r="B1034" s="12"/>
      <c r="C1034" s="11"/>
      <c r="D1034" s="11"/>
      <c r="E1034" s="11"/>
      <c r="F1034" s="11"/>
      <c r="G1034" s="11"/>
      <c r="H1034" s="16"/>
      <c r="I1034" s="16"/>
      <c r="J1034" s="16"/>
      <c r="K1034" s="16"/>
      <c r="L1034" s="16"/>
      <c r="M1034" s="16"/>
      <c r="N1034" s="12"/>
    </row>
    <row r="1035" spans="1:14" hidden="1" x14ac:dyDescent="0.25">
      <c r="A1035" s="11"/>
      <c r="B1035" s="12"/>
      <c r="C1035" s="11"/>
      <c r="D1035" s="11"/>
      <c r="E1035" s="11"/>
      <c r="F1035" s="11"/>
      <c r="G1035" s="11"/>
      <c r="H1035" s="16"/>
      <c r="I1035" s="16"/>
      <c r="J1035" s="16"/>
      <c r="K1035" s="16"/>
      <c r="L1035" s="16"/>
      <c r="M1035" s="16"/>
      <c r="N1035" s="12"/>
    </row>
    <row r="1036" spans="1:14" hidden="1" x14ac:dyDescent="0.25">
      <c r="A1036" s="11"/>
      <c r="B1036" s="12"/>
      <c r="C1036" s="11"/>
      <c r="D1036" s="11"/>
      <c r="E1036" s="11"/>
      <c r="F1036" s="11"/>
      <c r="G1036" s="11"/>
      <c r="H1036" s="16"/>
      <c r="I1036" s="16"/>
      <c r="J1036" s="16"/>
      <c r="K1036" s="16"/>
      <c r="L1036" s="16"/>
      <c r="M1036" s="16"/>
      <c r="N1036" s="12"/>
    </row>
    <row r="1037" spans="1:14" hidden="1" x14ac:dyDescent="0.25">
      <c r="A1037" s="11"/>
      <c r="B1037" s="12"/>
      <c r="C1037" s="11"/>
      <c r="D1037" s="11"/>
      <c r="E1037" s="11"/>
      <c r="F1037" s="11"/>
      <c r="G1037" s="11"/>
      <c r="H1037" s="16"/>
      <c r="I1037" s="16"/>
      <c r="J1037" s="16"/>
      <c r="K1037" s="16"/>
      <c r="L1037" s="16"/>
      <c r="M1037" s="16"/>
      <c r="N1037" s="12"/>
    </row>
    <row r="1038" spans="1:14" hidden="1" x14ac:dyDescent="0.25">
      <c r="A1038" s="11"/>
      <c r="B1038" s="12"/>
      <c r="C1038" s="11"/>
      <c r="D1038" s="11"/>
      <c r="E1038" s="11"/>
      <c r="F1038" s="11"/>
      <c r="G1038" s="11"/>
      <c r="H1038" s="16"/>
      <c r="I1038" s="16"/>
      <c r="J1038" s="16"/>
      <c r="K1038" s="16"/>
      <c r="L1038" s="16"/>
      <c r="M1038" s="16"/>
      <c r="N1038" s="12"/>
    </row>
    <row r="1039" spans="1:14" hidden="1" x14ac:dyDescent="0.25">
      <c r="A1039" s="11"/>
      <c r="B1039" s="12"/>
      <c r="C1039" s="11"/>
      <c r="D1039" s="11"/>
      <c r="E1039" s="11"/>
      <c r="F1039" s="11"/>
      <c r="G1039" s="11"/>
      <c r="H1039" s="16"/>
      <c r="I1039" s="16"/>
      <c r="J1039" s="16"/>
      <c r="K1039" s="16"/>
      <c r="L1039" s="16"/>
      <c r="M1039" s="16"/>
      <c r="N1039" s="12"/>
    </row>
    <row r="1040" spans="1:14" hidden="1" x14ac:dyDescent="0.25">
      <c r="A1040" s="11"/>
      <c r="B1040" s="12"/>
      <c r="C1040" s="11"/>
      <c r="D1040" s="11"/>
      <c r="E1040" s="11"/>
      <c r="F1040" s="11"/>
      <c r="G1040" s="11"/>
      <c r="H1040" s="16"/>
      <c r="I1040" s="16"/>
      <c r="J1040" s="16"/>
      <c r="K1040" s="16"/>
      <c r="L1040" s="16"/>
      <c r="M1040" s="16"/>
      <c r="N1040" s="12"/>
    </row>
    <row r="1041" spans="1:14" hidden="1" x14ac:dyDescent="0.25">
      <c r="A1041" s="11"/>
      <c r="B1041" s="12"/>
      <c r="C1041" s="11"/>
      <c r="D1041" s="11"/>
      <c r="E1041" s="11"/>
      <c r="F1041" s="11"/>
      <c r="G1041" s="11"/>
      <c r="H1041" s="16"/>
      <c r="I1041" s="16"/>
      <c r="J1041" s="16"/>
      <c r="K1041" s="16"/>
      <c r="L1041" s="16"/>
      <c r="M1041" s="16"/>
      <c r="N1041" s="12"/>
    </row>
    <row r="1042" spans="1:14" hidden="1" x14ac:dyDescent="0.25">
      <c r="A1042" s="11"/>
      <c r="B1042" s="12"/>
      <c r="C1042" s="11"/>
      <c r="D1042" s="11"/>
      <c r="E1042" s="11"/>
      <c r="F1042" s="11"/>
      <c r="G1042" s="11"/>
      <c r="H1042" s="16"/>
      <c r="I1042" s="16"/>
      <c r="J1042" s="16"/>
      <c r="K1042" s="16"/>
      <c r="L1042" s="16"/>
      <c r="M1042" s="16"/>
      <c r="N1042" s="12"/>
    </row>
    <row r="1043" spans="1:14" hidden="1" x14ac:dyDescent="0.25">
      <c r="A1043" s="11"/>
      <c r="B1043" s="12"/>
      <c r="C1043" s="11"/>
      <c r="D1043" s="11"/>
      <c r="E1043" s="11"/>
      <c r="F1043" s="11"/>
      <c r="G1043" s="11"/>
      <c r="H1043" s="16"/>
      <c r="I1043" s="16"/>
      <c r="J1043" s="16"/>
      <c r="K1043" s="16"/>
      <c r="L1043" s="16"/>
      <c r="M1043" s="16"/>
      <c r="N1043" s="12"/>
    </row>
    <row r="1044" spans="1:14" hidden="1" x14ac:dyDescent="0.25">
      <c r="A1044" s="11"/>
      <c r="B1044" s="12"/>
      <c r="C1044" s="11"/>
      <c r="D1044" s="11"/>
      <c r="E1044" s="11"/>
      <c r="F1044" s="11"/>
      <c r="G1044" s="11"/>
      <c r="H1044" s="16"/>
      <c r="I1044" s="16"/>
      <c r="J1044" s="16"/>
      <c r="K1044" s="16"/>
      <c r="L1044" s="16"/>
      <c r="M1044" s="16"/>
      <c r="N1044" s="12"/>
    </row>
    <row r="1045" spans="1:14" hidden="1" x14ac:dyDescent="0.25">
      <c r="A1045" s="11"/>
      <c r="B1045" s="12"/>
      <c r="C1045" s="11"/>
      <c r="D1045" s="11"/>
      <c r="E1045" s="11"/>
      <c r="F1045" s="11"/>
      <c r="G1045" s="11"/>
      <c r="H1045" s="16"/>
      <c r="I1045" s="16"/>
      <c r="J1045" s="16"/>
      <c r="K1045" s="16"/>
      <c r="L1045" s="16"/>
      <c r="M1045" s="16"/>
      <c r="N1045" s="12"/>
    </row>
    <row r="1046" spans="1:14" hidden="1" x14ac:dyDescent="0.25">
      <c r="A1046" s="11"/>
      <c r="B1046" s="12"/>
      <c r="C1046" s="11"/>
      <c r="D1046" s="11"/>
      <c r="E1046" s="11"/>
      <c r="F1046" s="11"/>
      <c r="G1046" s="11"/>
      <c r="H1046" s="16"/>
      <c r="I1046" s="16"/>
      <c r="J1046" s="16"/>
      <c r="K1046" s="16"/>
      <c r="L1046" s="16"/>
      <c r="M1046" s="16"/>
      <c r="N1046" s="12"/>
    </row>
    <row r="1047" spans="1:14" hidden="1" x14ac:dyDescent="0.25">
      <c r="A1047" s="11"/>
      <c r="B1047" s="12"/>
      <c r="C1047" s="11"/>
      <c r="D1047" s="11"/>
      <c r="E1047" s="11"/>
      <c r="F1047" s="11"/>
      <c r="G1047" s="11"/>
      <c r="H1047" s="16"/>
      <c r="I1047" s="16"/>
      <c r="J1047" s="16"/>
      <c r="K1047" s="16"/>
      <c r="L1047" s="16"/>
      <c r="M1047" s="16"/>
      <c r="N1047" s="12"/>
    </row>
    <row r="1048" spans="1:14" hidden="1" x14ac:dyDescent="0.25">
      <c r="A1048" s="11"/>
      <c r="B1048" s="12"/>
      <c r="C1048" s="11"/>
      <c r="D1048" s="11"/>
      <c r="E1048" s="11"/>
      <c r="F1048" s="11"/>
      <c r="G1048" s="11"/>
      <c r="H1048" s="16"/>
      <c r="I1048" s="16"/>
      <c r="J1048" s="16"/>
      <c r="K1048" s="16"/>
      <c r="L1048" s="16"/>
      <c r="M1048" s="16"/>
      <c r="N1048" s="12"/>
    </row>
    <row r="1049" spans="1:14" hidden="1" x14ac:dyDescent="0.25">
      <c r="A1049" s="11"/>
      <c r="B1049" s="12"/>
      <c r="C1049" s="11"/>
      <c r="D1049" s="11"/>
      <c r="E1049" s="11"/>
      <c r="F1049" s="11"/>
      <c r="G1049" s="11"/>
      <c r="H1049" s="16"/>
      <c r="I1049" s="16"/>
      <c r="J1049" s="16"/>
      <c r="K1049" s="16"/>
      <c r="L1049" s="16"/>
      <c r="M1049" s="16"/>
      <c r="N1049" s="12"/>
    </row>
    <row r="1050" spans="1:14" hidden="1" x14ac:dyDescent="0.25">
      <c r="A1050" s="11"/>
      <c r="B1050" s="12"/>
      <c r="C1050" s="11"/>
      <c r="D1050" s="11"/>
      <c r="E1050" s="11"/>
      <c r="F1050" s="11"/>
      <c r="G1050" s="11"/>
      <c r="H1050" s="16"/>
      <c r="I1050" s="16"/>
      <c r="J1050" s="16"/>
      <c r="K1050" s="16"/>
      <c r="L1050" s="16"/>
      <c r="M1050" s="16"/>
      <c r="N1050" s="12"/>
    </row>
    <row r="1051" spans="1:14" hidden="1" x14ac:dyDescent="0.25">
      <c r="A1051" s="11"/>
      <c r="B1051" s="12"/>
      <c r="C1051" s="11"/>
      <c r="D1051" s="11"/>
      <c r="E1051" s="11"/>
      <c r="F1051" s="11"/>
      <c r="G1051" s="11"/>
      <c r="H1051" s="16"/>
      <c r="I1051" s="16"/>
      <c r="J1051" s="16"/>
      <c r="K1051" s="16"/>
      <c r="L1051" s="16"/>
      <c r="M1051" s="16"/>
      <c r="N1051" s="12"/>
    </row>
    <row r="1052" spans="1:14" hidden="1" x14ac:dyDescent="0.25">
      <c r="A1052" s="11"/>
      <c r="B1052" s="12"/>
      <c r="C1052" s="11"/>
      <c r="D1052" s="11"/>
      <c r="E1052" s="11"/>
      <c r="F1052" s="11"/>
      <c r="G1052" s="11"/>
      <c r="H1052" s="16"/>
      <c r="I1052" s="16"/>
      <c r="J1052" s="16"/>
      <c r="K1052" s="16"/>
      <c r="L1052" s="16"/>
      <c r="M1052" s="16"/>
      <c r="N1052" s="12"/>
    </row>
    <row r="1053" spans="1:14" hidden="1" x14ac:dyDescent="0.25">
      <c r="A1053" s="11"/>
      <c r="B1053" s="12"/>
      <c r="C1053" s="11"/>
      <c r="D1053" s="11"/>
      <c r="E1053" s="11"/>
      <c r="F1053" s="11"/>
      <c r="G1053" s="11"/>
      <c r="H1053" s="16"/>
      <c r="I1053" s="16"/>
      <c r="J1053" s="16"/>
      <c r="K1053" s="16"/>
      <c r="L1053" s="16"/>
      <c r="M1053" s="16"/>
      <c r="N1053" s="12"/>
    </row>
    <row r="1054" spans="1:14" hidden="1" x14ac:dyDescent="0.25">
      <c r="A1054" s="11"/>
      <c r="B1054" s="12"/>
      <c r="C1054" s="11"/>
      <c r="D1054" s="11"/>
      <c r="E1054" s="11"/>
      <c r="F1054" s="11"/>
      <c r="G1054" s="11"/>
      <c r="H1054" s="16"/>
      <c r="I1054" s="16"/>
      <c r="J1054" s="16"/>
      <c r="K1054" s="16"/>
      <c r="L1054" s="16"/>
      <c r="M1054" s="16"/>
      <c r="N1054" s="12"/>
    </row>
    <row r="1055" spans="1:14" hidden="1" x14ac:dyDescent="0.25">
      <c r="A1055" s="11"/>
      <c r="B1055" s="12"/>
      <c r="C1055" s="11"/>
      <c r="D1055" s="11"/>
      <c r="E1055" s="11"/>
      <c r="F1055" s="11"/>
      <c r="G1055" s="11"/>
      <c r="H1055" s="16"/>
      <c r="I1055" s="16"/>
      <c r="J1055" s="16"/>
      <c r="K1055" s="16"/>
      <c r="L1055" s="16"/>
      <c r="M1055" s="16"/>
      <c r="N1055" s="12"/>
    </row>
    <row r="1056" spans="1:14" hidden="1" x14ac:dyDescent="0.25">
      <c r="A1056" s="11"/>
      <c r="B1056" s="12"/>
      <c r="C1056" s="11"/>
      <c r="D1056" s="11"/>
      <c r="E1056" s="11"/>
      <c r="F1056" s="11"/>
      <c r="G1056" s="11"/>
      <c r="H1056" s="16"/>
      <c r="I1056" s="16"/>
      <c r="J1056" s="16"/>
      <c r="K1056" s="16"/>
      <c r="L1056" s="16"/>
      <c r="M1056" s="16"/>
      <c r="N1056" s="12"/>
    </row>
    <row r="1057" spans="1:14" hidden="1" x14ac:dyDescent="0.25">
      <c r="A1057" s="11"/>
      <c r="B1057" s="12"/>
      <c r="C1057" s="11"/>
      <c r="D1057" s="11"/>
      <c r="E1057" s="11"/>
      <c r="F1057" s="11"/>
      <c r="G1057" s="11"/>
      <c r="H1057" s="16"/>
      <c r="I1057" s="16"/>
      <c r="J1057" s="16"/>
      <c r="K1057" s="16"/>
      <c r="L1057" s="16"/>
      <c r="M1057" s="16"/>
      <c r="N1057" s="12"/>
    </row>
    <row r="1058" spans="1:14" hidden="1" x14ac:dyDescent="0.25">
      <c r="A1058" s="11"/>
      <c r="B1058" s="12"/>
      <c r="C1058" s="11"/>
      <c r="D1058" s="11"/>
      <c r="E1058" s="11"/>
      <c r="F1058" s="11"/>
      <c r="G1058" s="11"/>
      <c r="H1058" s="16"/>
      <c r="I1058" s="16"/>
      <c r="J1058" s="16"/>
      <c r="K1058" s="16"/>
      <c r="L1058" s="16"/>
      <c r="M1058" s="16"/>
      <c r="N1058" s="12"/>
    </row>
    <row r="1059" spans="1:14" hidden="1" x14ac:dyDescent="0.25">
      <c r="A1059" s="11"/>
      <c r="B1059" s="12"/>
      <c r="C1059" s="11"/>
      <c r="D1059" s="11"/>
      <c r="E1059" s="11"/>
      <c r="F1059" s="11"/>
      <c r="G1059" s="11"/>
      <c r="H1059" s="16"/>
      <c r="I1059" s="16"/>
      <c r="J1059" s="16"/>
      <c r="K1059" s="16"/>
      <c r="L1059" s="16"/>
      <c r="M1059" s="16"/>
      <c r="N1059" s="12"/>
    </row>
    <row r="1060" spans="1:14" hidden="1" x14ac:dyDescent="0.25">
      <c r="A1060" s="11"/>
      <c r="B1060" s="12"/>
      <c r="C1060" s="11"/>
      <c r="D1060" s="11"/>
      <c r="E1060" s="11"/>
      <c r="F1060" s="11"/>
      <c r="G1060" s="11"/>
      <c r="H1060" s="16"/>
      <c r="I1060" s="16"/>
      <c r="J1060" s="16"/>
      <c r="K1060" s="16"/>
      <c r="L1060" s="16"/>
      <c r="M1060" s="16"/>
      <c r="N1060" s="12"/>
    </row>
    <row r="1061" spans="1:14" hidden="1" x14ac:dyDescent="0.25">
      <c r="A1061" s="11"/>
      <c r="B1061" s="12"/>
      <c r="C1061" s="11"/>
      <c r="D1061" s="11"/>
      <c r="E1061" s="11"/>
      <c r="F1061" s="11"/>
      <c r="G1061" s="11"/>
      <c r="H1061" s="16"/>
      <c r="I1061" s="16"/>
      <c r="J1061" s="16"/>
      <c r="K1061" s="16"/>
      <c r="L1061" s="16"/>
      <c r="M1061" s="16"/>
      <c r="N1061" s="12"/>
    </row>
    <row r="1062" spans="1:14" hidden="1" x14ac:dyDescent="0.25">
      <c r="A1062" s="11"/>
      <c r="B1062" s="12"/>
      <c r="C1062" s="11"/>
      <c r="D1062" s="11"/>
      <c r="E1062" s="11"/>
      <c r="F1062" s="11"/>
      <c r="G1062" s="11"/>
      <c r="H1062" s="16"/>
      <c r="I1062" s="16"/>
      <c r="J1062" s="16"/>
      <c r="K1062" s="16"/>
      <c r="L1062" s="16"/>
      <c r="M1062" s="16"/>
      <c r="N1062" s="12"/>
    </row>
    <row r="1063" spans="1:14" hidden="1" x14ac:dyDescent="0.25">
      <c r="A1063" s="11"/>
      <c r="B1063" s="12"/>
      <c r="C1063" s="11"/>
      <c r="D1063" s="11"/>
      <c r="E1063" s="11"/>
      <c r="F1063" s="11"/>
      <c r="G1063" s="11"/>
      <c r="H1063" s="16"/>
      <c r="I1063" s="16"/>
      <c r="J1063" s="16"/>
      <c r="K1063" s="16"/>
      <c r="L1063" s="16"/>
      <c r="M1063" s="16"/>
      <c r="N1063" s="12"/>
    </row>
    <row r="1064" spans="1:14" hidden="1" x14ac:dyDescent="0.25">
      <c r="A1064" s="11"/>
      <c r="B1064" s="12"/>
      <c r="C1064" s="11"/>
      <c r="D1064" s="11"/>
      <c r="E1064" s="11"/>
      <c r="F1064" s="11"/>
      <c r="G1064" s="11"/>
      <c r="H1064" s="16"/>
      <c r="I1064" s="16"/>
      <c r="J1064" s="16"/>
      <c r="K1064" s="16"/>
      <c r="L1064" s="16"/>
      <c r="M1064" s="16"/>
      <c r="N1064" s="12"/>
    </row>
    <row r="1065" spans="1:14" hidden="1" x14ac:dyDescent="0.25">
      <c r="A1065" s="11"/>
      <c r="B1065" s="12"/>
      <c r="C1065" s="11"/>
      <c r="D1065" s="11"/>
      <c r="E1065" s="11"/>
      <c r="F1065" s="11"/>
      <c r="G1065" s="11"/>
      <c r="H1065" s="16"/>
      <c r="I1065" s="16"/>
      <c r="J1065" s="16"/>
      <c r="K1065" s="16"/>
      <c r="L1065" s="16"/>
      <c r="M1065" s="16"/>
      <c r="N1065" s="12"/>
    </row>
    <row r="1066" spans="1:14" hidden="1" x14ac:dyDescent="0.25">
      <c r="A1066" s="11"/>
      <c r="B1066" s="12"/>
      <c r="C1066" s="11"/>
      <c r="D1066" s="11"/>
      <c r="E1066" s="11"/>
      <c r="F1066" s="11"/>
      <c r="G1066" s="11"/>
      <c r="H1066" s="16"/>
      <c r="I1066" s="16"/>
      <c r="J1066" s="16"/>
      <c r="K1066" s="16"/>
      <c r="L1066" s="16"/>
      <c r="M1066" s="16"/>
      <c r="N1066" s="12"/>
    </row>
    <row r="1067" spans="1:14" hidden="1" x14ac:dyDescent="0.25">
      <c r="A1067" s="11"/>
      <c r="B1067" s="12"/>
      <c r="C1067" s="11"/>
      <c r="D1067" s="11"/>
      <c r="E1067" s="11"/>
      <c r="F1067" s="11"/>
      <c r="G1067" s="11"/>
      <c r="H1067" s="16"/>
      <c r="I1067" s="16"/>
      <c r="J1067" s="16"/>
      <c r="K1067" s="16"/>
      <c r="L1067" s="16"/>
      <c r="M1067" s="16"/>
      <c r="N1067" s="12"/>
    </row>
    <row r="1068" spans="1:14" hidden="1" x14ac:dyDescent="0.25">
      <c r="A1068" s="11"/>
      <c r="B1068" s="12"/>
      <c r="C1068" s="11"/>
      <c r="D1068" s="11"/>
      <c r="E1068" s="11"/>
      <c r="F1068" s="11"/>
      <c r="G1068" s="11"/>
      <c r="H1068" s="16"/>
      <c r="I1068" s="16"/>
      <c r="J1068" s="16"/>
      <c r="K1068" s="16"/>
      <c r="L1068" s="16"/>
      <c r="M1068" s="16"/>
      <c r="N1068" s="12"/>
    </row>
    <row r="1069" spans="1:14" hidden="1" x14ac:dyDescent="0.25">
      <c r="A1069" s="11"/>
      <c r="B1069" s="12"/>
      <c r="C1069" s="11"/>
      <c r="D1069" s="11"/>
      <c r="E1069" s="11"/>
      <c r="F1069" s="11"/>
      <c r="G1069" s="11"/>
      <c r="H1069" s="16"/>
      <c r="I1069" s="16"/>
      <c r="J1069" s="16"/>
      <c r="K1069" s="16"/>
      <c r="L1069" s="16"/>
      <c r="M1069" s="16"/>
      <c r="N1069" s="12"/>
    </row>
    <row r="1070" spans="1:14" hidden="1" x14ac:dyDescent="0.25">
      <c r="A1070" s="11"/>
      <c r="B1070" s="12"/>
      <c r="C1070" s="11"/>
      <c r="D1070" s="11"/>
      <c r="E1070" s="11"/>
      <c r="F1070" s="11"/>
      <c r="G1070" s="11"/>
      <c r="H1070" s="16"/>
      <c r="I1070" s="16"/>
      <c r="J1070" s="16"/>
      <c r="K1070" s="16"/>
      <c r="L1070" s="16"/>
      <c r="M1070" s="16"/>
      <c r="N1070" s="12"/>
    </row>
    <row r="1071" spans="1:14" hidden="1" x14ac:dyDescent="0.25">
      <c r="A1071" s="11"/>
      <c r="B1071" s="12"/>
      <c r="C1071" s="11"/>
      <c r="D1071" s="11"/>
      <c r="E1071" s="11"/>
      <c r="F1071" s="11"/>
      <c r="G1071" s="11"/>
      <c r="H1071" s="16"/>
      <c r="I1071" s="16"/>
      <c r="J1071" s="16"/>
      <c r="K1071" s="16"/>
      <c r="L1071" s="16"/>
      <c r="M1071" s="16"/>
      <c r="N1071" s="12"/>
    </row>
    <row r="1072" spans="1:14" hidden="1" x14ac:dyDescent="0.25">
      <c r="A1072" s="11"/>
      <c r="B1072" s="12"/>
      <c r="C1072" s="11"/>
      <c r="D1072" s="11"/>
      <c r="E1072" s="11"/>
      <c r="F1072" s="11"/>
      <c r="G1072" s="11"/>
      <c r="H1072" s="16"/>
      <c r="I1072" s="16"/>
      <c r="J1072" s="16"/>
      <c r="K1072" s="16"/>
      <c r="L1072" s="16"/>
      <c r="M1072" s="16"/>
      <c r="N1072" s="12"/>
    </row>
    <row r="1073" spans="1:14" hidden="1" x14ac:dyDescent="0.25">
      <c r="A1073" s="11"/>
      <c r="B1073" s="12"/>
      <c r="C1073" s="11"/>
      <c r="D1073" s="11"/>
      <c r="E1073" s="11"/>
      <c r="F1073" s="11"/>
      <c r="G1073" s="11"/>
      <c r="H1073" s="16"/>
      <c r="I1073" s="16"/>
      <c r="J1073" s="16"/>
      <c r="K1073" s="16"/>
      <c r="L1073" s="16"/>
      <c r="M1073" s="16"/>
      <c r="N1073" s="12"/>
    </row>
    <row r="1074" spans="1:14" hidden="1" x14ac:dyDescent="0.25">
      <c r="A1074" s="11"/>
      <c r="B1074" s="12"/>
      <c r="C1074" s="11"/>
      <c r="D1074" s="11"/>
      <c r="E1074" s="11"/>
      <c r="F1074" s="11"/>
      <c r="G1074" s="11"/>
      <c r="H1074" s="16"/>
      <c r="I1074" s="16"/>
      <c r="J1074" s="16"/>
      <c r="K1074" s="16"/>
      <c r="L1074" s="16"/>
      <c r="M1074" s="16"/>
      <c r="N1074" s="12"/>
    </row>
    <row r="1075" spans="1:14" hidden="1" x14ac:dyDescent="0.25">
      <c r="A1075" s="11"/>
      <c r="B1075" s="12"/>
      <c r="C1075" s="11"/>
      <c r="D1075" s="11"/>
      <c r="E1075" s="11"/>
      <c r="F1075" s="11"/>
      <c r="G1075" s="11"/>
      <c r="H1075" s="16"/>
      <c r="I1075" s="16"/>
      <c r="J1075" s="16"/>
      <c r="K1075" s="16"/>
      <c r="L1075" s="16"/>
      <c r="M1075" s="16"/>
      <c r="N1075" s="12"/>
    </row>
    <row r="1076" spans="1:14" hidden="1" x14ac:dyDescent="0.25">
      <c r="A1076" s="11"/>
      <c r="B1076" s="12"/>
      <c r="C1076" s="11"/>
      <c r="D1076" s="11"/>
      <c r="E1076" s="11"/>
      <c r="F1076" s="11"/>
      <c r="G1076" s="11"/>
      <c r="H1076" s="16"/>
      <c r="I1076" s="16"/>
      <c r="J1076" s="16"/>
      <c r="K1076" s="16"/>
      <c r="L1076" s="16"/>
      <c r="M1076" s="16"/>
      <c r="N1076" s="12"/>
    </row>
    <row r="1077" spans="1:14" hidden="1" x14ac:dyDescent="0.25">
      <c r="A1077" s="11"/>
      <c r="B1077" s="12"/>
      <c r="C1077" s="11"/>
      <c r="D1077" s="11"/>
      <c r="E1077" s="11"/>
      <c r="F1077" s="11"/>
      <c r="G1077" s="11"/>
      <c r="H1077" s="16"/>
      <c r="I1077" s="16"/>
      <c r="J1077" s="16"/>
      <c r="K1077" s="16"/>
      <c r="L1077" s="16"/>
      <c r="M1077" s="16"/>
      <c r="N1077" s="12"/>
    </row>
    <row r="1078" spans="1:14" hidden="1" x14ac:dyDescent="0.25">
      <c r="A1078" s="11"/>
      <c r="B1078" s="12"/>
      <c r="C1078" s="11"/>
      <c r="D1078" s="11"/>
      <c r="E1078" s="11"/>
      <c r="F1078" s="11"/>
      <c r="G1078" s="11"/>
      <c r="H1078" s="16"/>
      <c r="I1078" s="16"/>
      <c r="J1078" s="16"/>
      <c r="K1078" s="16"/>
      <c r="L1078" s="16"/>
      <c r="M1078" s="16"/>
      <c r="N1078" s="12"/>
    </row>
    <row r="1079" spans="1:14" hidden="1" x14ac:dyDescent="0.25">
      <c r="A1079" s="11"/>
      <c r="B1079" s="12"/>
      <c r="C1079" s="11"/>
      <c r="D1079" s="11"/>
      <c r="E1079" s="11"/>
      <c r="F1079" s="11"/>
      <c r="G1079" s="11"/>
      <c r="H1079" s="16"/>
      <c r="I1079" s="16"/>
      <c r="J1079" s="16"/>
      <c r="K1079" s="16"/>
      <c r="L1079" s="16"/>
      <c r="M1079" s="16"/>
      <c r="N1079" s="12"/>
    </row>
    <row r="1080" spans="1:14" hidden="1" x14ac:dyDescent="0.25">
      <c r="A1080" s="11"/>
      <c r="B1080" s="12"/>
      <c r="C1080" s="11"/>
      <c r="D1080" s="11"/>
      <c r="E1080" s="11"/>
      <c r="F1080" s="11"/>
      <c r="G1080" s="11"/>
      <c r="H1080" s="16"/>
      <c r="I1080" s="16"/>
      <c r="J1080" s="16"/>
      <c r="K1080" s="16"/>
      <c r="L1080" s="16"/>
      <c r="M1080" s="16"/>
      <c r="N1080" s="12"/>
    </row>
    <row r="1081" spans="1:14" hidden="1" x14ac:dyDescent="0.25">
      <c r="A1081" s="11"/>
      <c r="B1081" s="12"/>
      <c r="C1081" s="11"/>
      <c r="D1081" s="11"/>
      <c r="E1081" s="11"/>
      <c r="F1081" s="11"/>
      <c r="G1081" s="11"/>
      <c r="H1081" s="16"/>
      <c r="I1081" s="16"/>
      <c r="J1081" s="16"/>
      <c r="K1081" s="16"/>
      <c r="L1081" s="16"/>
      <c r="M1081" s="16"/>
      <c r="N1081" s="12"/>
    </row>
    <row r="1082" spans="1:14" hidden="1" x14ac:dyDescent="0.25">
      <c r="A1082" s="11"/>
      <c r="B1082" s="12"/>
      <c r="C1082" s="11"/>
      <c r="D1082" s="11"/>
      <c r="E1082" s="11"/>
      <c r="F1082" s="11"/>
      <c r="G1082" s="11"/>
      <c r="H1082" s="16"/>
      <c r="I1082" s="16"/>
      <c r="J1082" s="16"/>
      <c r="K1082" s="16"/>
      <c r="L1082" s="16"/>
      <c r="M1082" s="16"/>
      <c r="N1082" s="12"/>
    </row>
    <row r="1083" spans="1:14" hidden="1" x14ac:dyDescent="0.25">
      <c r="A1083" s="11"/>
      <c r="B1083" s="12"/>
      <c r="C1083" s="11"/>
      <c r="D1083" s="11"/>
      <c r="E1083" s="11"/>
      <c r="F1083" s="11"/>
      <c r="G1083" s="11"/>
      <c r="H1083" s="16"/>
      <c r="I1083" s="16"/>
      <c r="J1083" s="16"/>
      <c r="K1083" s="16"/>
      <c r="L1083" s="16"/>
      <c r="M1083" s="16"/>
      <c r="N1083" s="12"/>
    </row>
    <row r="1084" spans="1:14" hidden="1" x14ac:dyDescent="0.25">
      <c r="A1084" s="11"/>
      <c r="B1084" s="12"/>
      <c r="C1084" s="11"/>
      <c r="D1084" s="11"/>
      <c r="E1084" s="11"/>
      <c r="F1084" s="11"/>
      <c r="G1084" s="11"/>
      <c r="H1084" s="16"/>
      <c r="I1084" s="16"/>
      <c r="J1084" s="16"/>
      <c r="K1084" s="16"/>
      <c r="L1084" s="16"/>
      <c r="M1084" s="16"/>
      <c r="N1084" s="12"/>
    </row>
    <row r="1085" spans="1:14" hidden="1" x14ac:dyDescent="0.25">
      <c r="A1085" s="11"/>
      <c r="B1085" s="12"/>
      <c r="C1085" s="11"/>
      <c r="D1085" s="11"/>
      <c r="E1085" s="11"/>
      <c r="F1085" s="11"/>
      <c r="G1085" s="11"/>
      <c r="H1085" s="16"/>
      <c r="I1085" s="16"/>
      <c r="J1085" s="16"/>
      <c r="K1085" s="16"/>
      <c r="L1085" s="16"/>
      <c r="M1085" s="16"/>
      <c r="N1085" s="12"/>
    </row>
    <row r="1086" spans="1:14" hidden="1" x14ac:dyDescent="0.25">
      <c r="A1086" s="11"/>
      <c r="B1086" s="12"/>
      <c r="C1086" s="11"/>
      <c r="D1086" s="11"/>
      <c r="E1086" s="11"/>
      <c r="F1086" s="11"/>
      <c r="G1086" s="11"/>
      <c r="H1086" s="16"/>
      <c r="I1086" s="16"/>
      <c r="J1086" s="16"/>
      <c r="K1086" s="16"/>
      <c r="L1086" s="16"/>
      <c r="M1086" s="16"/>
      <c r="N1086" s="12"/>
    </row>
    <row r="1087" spans="1:14" hidden="1" x14ac:dyDescent="0.25">
      <c r="A1087" s="11"/>
      <c r="B1087" s="12"/>
      <c r="C1087" s="11"/>
      <c r="D1087" s="11"/>
      <c r="E1087" s="11"/>
      <c r="F1087" s="11"/>
      <c r="G1087" s="11"/>
      <c r="H1087" s="16"/>
      <c r="I1087" s="16"/>
      <c r="J1087" s="16"/>
      <c r="K1087" s="16"/>
      <c r="L1087" s="16"/>
      <c r="M1087" s="16"/>
      <c r="N1087" s="12"/>
    </row>
    <row r="1088" spans="1:14" hidden="1" x14ac:dyDescent="0.25">
      <c r="A1088" s="11"/>
      <c r="B1088" s="12"/>
      <c r="C1088" s="11"/>
      <c r="D1088" s="11"/>
      <c r="E1088" s="11"/>
      <c r="F1088" s="11"/>
      <c r="G1088" s="11"/>
      <c r="H1088" s="16"/>
      <c r="I1088" s="16"/>
      <c r="J1088" s="16"/>
      <c r="K1088" s="16"/>
      <c r="L1088" s="16"/>
      <c r="M1088" s="16"/>
      <c r="N1088" s="12"/>
    </row>
    <row r="1089" spans="1:14" hidden="1" x14ac:dyDescent="0.25">
      <c r="A1089" s="11"/>
      <c r="B1089" s="12"/>
      <c r="C1089" s="11"/>
      <c r="D1089" s="11"/>
      <c r="E1089" s="11"/>
      <c r="F1089" s="11"/>
      <c r="G1089" s="11"/>
      <c r="H1089" s="16"/>
      <c r="I1089" s="16"/>
      <c r="J1089" s="16"/>
      <c r="K1089" s="16"/>
      <c r="L1089" s="16"/>
      <c r="M1089" s="16"/>
      <c r="N1089" s="12"/>
    </row>
    <row r="1090" spans="1:14" hidden="1" x14ac:dyDescent="0.25">
      <c r="A1090" s="11"/>
      <c r="B1090" s="12"/>
      <c r="C1090" s="11"/>
      <c r="D1090" s="11"/>
      <c r="E1090" s="11"/>
      <c r="F1090" s="11"/>
      <c r="G1090" s="11"/>
      <c r="H1090" s="16"/>
      <c r="I1090" s="16"/>
      <c r="J1090" s="16"/>
      <c r="K1090" s="16"/>
      <c r="L1090" s="16"/>
      <c r="M1090" s="16"/>
      <c r="N1090" s="12"/>
    </row>
    <row r="1091" spans="1:14" hidden="1" x14ac:dyDescent="0.25">
      <c r="A1091" s="11"/>
      <c r="B1091" s="12"/>
      <c r="C1091" s="11"/>
      <c r="D1091" s="11"/>
      <c r="E1091" s="11"/>
      <c r="F1091" s="11"/>
      <c r="G1091" s="11"/>
      <c r="H1091" s="16"/>
      <c r="I1091" s="16"/>
      <c r="J1091" s="16"/>
      <c r="K1091" s="16"/>
      <c r="L1091" s="16"/>
      <c r="M1091" s="16"/>
      <c r="N1091" s="12"/>
    </row>
    <row r="1092" spans="1:14" hidden="1" x14ac:dyDescent="0.25">
      <c r="A1092" s="11"/>
      <c r="B1092" s="12"/>
      <c r="C1092" s="11"/>
      <c r="D1092" s="11"/>
      <c r="E1092" s="11"/>
      <c r="F1092" s="11"/>
      <c r="G1092" s="11"/>
      <c r="H1092" s="16"/>
      <c r="I1092" s="16"/>
      <c r="J1092" s="16"/>
      <c r="K1092" s="16"/>
      <c r="L1092" s="16"/>
      <c r="M1092" s="16"/>
      <c r="N1092" s="12"/>
    </row>
    <row r="1093" spans="1:14" hidden="1" x14ac:dyDescent="0.25">
      <c r="A1093" s="11"/>
      <c r="B1093" s="12"/>
      <c r="C1093" s="11"/>
      <c r="D1093" s="11"/>
      <c r="E1093" s="11"/>
      <c r="F1093" s="11"/>
      <c r="G1093" s="11"/>
      <c r="H1093" s="16"/>
      <c r="I1093" s="16"/>
      <c r="J1093" s="16"/>
      <c r="K1093" s="16"/>
      <c r="L1093" s="16"/>
      <c r="M1093" s="16"/>
      <c r="N1093" s="12"/>
    </row>
    <row r="1094" spans="1:14" hidden="1" x14ac:dyDescent="0.25">
      <c r="A1094" s="11"/>
      <c r="B1094" s="12"/>
      <c r="C1094" s="11"/>
      <c r="D1094" s="11"/>
      <c r="E1094" s="11"/>
      <c r="F1094" s="11"/>
      <c r="G1094" s="11"/>
      <c r="H1094" s="16"/>
      <c r="I1094" s="16"/>
      <c r="J1094" s="16"/>
      <c r="K1094" s="16"/>
      <c r="L1094" s="16"/>
      <c r="M1094" s="16"/>
      <c r="N1094" s="12"/>
    </row>
    <row r="1095" spans="1:14" hidden="1" x14ac:dyDescent="0.25">
      <c r="A1095" s="11"/>
      <c r="B1095" s="12"/>
      <c r="C1095" s="11"/>
      <c r="D1095" s="11"/>
      <c r="E1095" s="11"/>
      <c r="F1095" s="11"/>
      <c r="G1095" s="11"/>
      <c r="H1095" s="16"/>
      <c r="I1095" s="16"/>
      <c r="J1095" s="16"/>
      <c r="K1095" s="16"/>
      <c r="L1095" s="16"/>
      <c r="M1095" s="16"/>
      <c r="N1095" s="12"/>
    </row>
    <row r="1096" spans="1:14" hidden="1" x14ac:dyDescent="0.25">
      <c r="A1096" s="11"/>
      <c r="B1096" s="12"/>
      <c r="C1096" s="11"/>
      <c r="D1096" s="11"/>
      <c r="E1096" s="11"/>
      <c r="F1096" s="11"/>
      <c r="G1096" s="11"/>
      <c r="H1096" s="16"/>
      <c r="I1096" s="16"/>
      <c r="J1096" s="16"/>
      <c r="K1096" s="16"/>
      <c r="L1096" s="16"/>
      <c r="M1096" s="16"/>
      <c r="N1096" s="12"/>
    </row>
    <row r="1097" spans="1:14" hidden="1" x14ac:dyDescent="0.25">
      <c r="A1097" s="11"/>
      <c r="B1097" s="12"/>
      <c r="C1097" s="11"/>
      <c r="D1097" s="11"/>
      <c r="E1097" s="11"/>
      <c r="F1097" s="11"/>
      <c r="G1097" s="11"/>
      <c r="H1097" s="16"/>
      <c r="I1097" s="16"/>
      <c r="J1097" s="16"/>
      <c r="K1097" s="16"/>
      <c r="L1097" s="16"/>
      <c r="M1097" s="16"/>
      <c r="N1097" s="12"/>
    </row>
    <row r="1098" spans="1:14" hidden="1" x14ac:dyDescent="0.25">
      <c r="A1098" s="11"/>
      <c r="B1098" s="12"/>
      <c r="C1098" s="11"/>
      <c r="D1098" s="11"/>
      <c r="E1098" s="11"/>
      <c r="F1098" s="11"/>
      <c r="G1098" s="11"/>
      <c r="H1098" s="16"/>
      <c r="I1098" s="16"/>
      <c r="J1098" s="16"/>
      <c r="K1098" s="16"/>
      <c r="L1098" s="16"/>
      <c r="M1098" s="16"/>
      <c r="N1098" s="12"/>
    </row>
    <row r="1099" spans="1:14" hidden="1" x14ac:dyDescent="0.25">
      <c r="A1099" s="11"/>
      <c r="B1099" s="12"/>
      <c r="C1099" s="11"/>
      <c r="D1099" s="11"/>
      <c r="E1099" s="11"/>
      <c r="F1099" s="11"/>
      <c r="G1099" s="11"/>
      <c r="H1099" s="16"/>
      <c r="I1099" s="16"/>
      <c r="J1099" s="16"/>
      <c r="K1099" s="16"/>
      <c r="L1099" s="16"/>
      <c r="M1099" s="16"/>
      <c r="N1099" s="12"/>
    </row>
    <row r="1100" spans="1:14" hidden="1" x14ac:dyDescent="0.25">
      <c r="A1100" s="11"/>
      <c r="B1100" s="12"/>
      <c r="C1100" s="11"/>
      <c r="D1100" s="11"/>
      <c r="E1100" s="11"/>
      <c r="F1100" s="11"/>
      <c r="G1100" s="11"/>
      <c r="H1100" s="16"/>
      <c r="I1100" s="16"/>
      <c r="J1100" s="16"/>
      <c r="K1100" s="16"/>
      <c r="L1100" s="16"/>
      <c r="M1100" s="16"/>
      <c r="N1100" s="12"/>
    </row>
    <row r="1101" spans="1:14" hidden="1" x14ac:dyDescent="0.25">
      <c r="A1101" s="11"/>
      <c r="B1101" s="12"/>
      <c r="C1101" s="11"/>
      <c r="D1101" s="11"/>
      <c r="E1101" s="11"/>
      <c r="F1101" s="11"/>
      <c r="G1101" s="11"/>
      <c r="H1101" s="16"/>
      <c r="I1101" s="16"/>
      <c r="J1101" s="16"/>
      <c r="K1101" s="16"/>
      <c r="L1101" s="16"/>
      <c r="M1101" s="16"/>
      <c r="N1101" s="12"/>
    </row>
    <row r="1102" spans="1:14" hidden="1" x14ac:dyDescent="0.25">
      <c r="A1102" s="11"/>
      <c r="B1102" s="12"/>
      <c r="C1102" s="11"/>
      <c r="D1102" s="11"/>
      <c r="E1102" s="11"/>
      <c r="F1102" s="11"/>
      <c r="G1102" s="11"/>
      <c r="H1102" s="16"/>
      <c r="I1102" s="16"/>
      <c r="J1102" s="16"/>
      <c r="K1102" s="16"/>
      <c r="L1102" s="16"/>
      <c r="M1102" s="16"/>
      <c r="N1102" s="12"/>
    </row>
    <row r="1103" spans="1:14" hidden="1" x14ac:dyDescent="0.25">
      <c r="A1103" s="11"/>
      <c r="B1103" s="12"/>
      <c r="C1103" s="11"/>
      <c r="D1103" s="11"/>
      <c r="E1103" s="11"/>
      <c r="F1103" s="11"/>
      <c r="G1103" s="11"/>
      <c r="H1103" s="16"/>
      <c r="I1103" s="16"/>
      <c r="J1103" s="16"/>
      <c r="K1103" s="16"/>
      <c r="L1103" s="16"/>
      <c r="M1103" s="16"/>
      <c r="N1103" s="12"/>
    </row>
    <row r="1104" spans="1:14" hidden="1" x14ac:dyDescent="0.25">
      <c r="A1104" s="11"/>
      <c r="B1104" s="12"/>
      <c r="C1104" s="11"/>
      <c r="D1104" s="11"/>
      <c r="E1104" s="11"/>
      <c r="F1104" s="11"/>
      <c r="G1104" s="11"/>
      <c r="H1104" s="16"/>
      <c r="I1104" s="16"/>
      <c r="J1104" s="16"/>
      <c r="K1104" s="16"/>
      <c r="L1104" s="16"/>
      <c r="M1104" s="16"/>
      <c r="N1104" s="12"/>
    </row>
    <row r="1105" spans="1:14" hidden="1" x14ac:dyDescent="0.25">
      <c r="A1105" s="11"/>
      <c r="B1105" s="12"/>
      <c r="C1105" s="11"/>
      <c r="D1105" s="11"/>
      <c r="E1105" s="11"/>
      <c r="F1105" s="11"/>
      <c r="G1105" s="11"/>
      <c r="H1105" s="16"/>
      <c r="I1105" s="16"/>
      <c r="J1105" s="16"/>
      <c r="K1105" s="16"/>
      <c r="L1105" s="16"/>
      <c r="M1105" s="16"/>
      <c r="N1105" s="12"/>
    </row>
    <row r="1106" spans="1:14" hidden="1" x14ac:dyDescent="0.25">
      <c r="A1106" s="11"/>
      <c r="B1106" s="12"/>
      <c r="C1106" s="11"/>
      <c r="D1106" s="11"/>
      <c r="E1106" s="11"/>
      <c r="F1106" s="11"/>
      <c r="G1106" s="11"/>
      <c r="H1106" s="16"/>
      <c r="I1106" s="16"/>
      <c r="J1106" s="16"/>
      <c r="K1106" s="16"/>
      <c r="L1106" s="16"/>
      <c r="M1106" s="16"/>
      <c r="N1106" s="12"/>
    </row>
    <row r="1107" spans="1:14" hidden="1" x14ac:dyDescent="0.25">
      <c r="A1107" s="11"/>
      <c r="B1107" s="12"/>
      <c r="C1107" s="11"/>
      <c r="D1107" s="11"/>
      <c r="E1107" s="11"/>
      <c r="F1107" s="11"/>
      <c r="G1107" s="11"/>
      <c r="H1107" s="16"/>
      <c r="I1107" s="16"/>
      <c r="J1107" s="16"/>
      <c r="K1107" s="16"/>
      <c r="L1107" s="16"/>
      <c r="M1107" s="16"/>
      <c r="N1107" s="12"/>
    </row>
    <row r="1108" spans="1:14" hidden="1" x14ac:dyDescent="0.25">
      <c r="A1108" s="11"/>
      <c r="B1108" s="12"/>
      <c r="C1108" s="11"/>
      <c r="D1108" s="11"/>
      <c r="E1108" s="11"/>
      <c r="F1108" s="11"/>
      <c r="G1108" s="11"/>
      <c r="H1108" s="16"/>
      <c r="I1108" s="16"/>
      <c r="J1108" s="16"/>
      <c r="K1108" s="16"/>
      <c r="L1108" s="16"/>
      <c r="M1108" s="16"/>
      <c r="N1108" s="12"/>
    </row>
    <row r="1109" spans="1:14" hidden="1" x14ac:dyDescent="0.25">
      <c r="A1109" s="11"/>
      <c r="B1109" s="12"/>
      <c r="C1109" s="11"/>
      <c r="D1109" s="11"/>
      <c r="E1109" s="11"/>
      <c r="F1109" s="11"/>
      <c r="G1109" s="11"/>
      <c r="H1109" s="16"/>
      <c r="I1109" s="16"/>
      <c r="J1109" s="16"/>
      <c r="K1109" s="16"/>
      <c r="L1109" s="16"/>
      <c r="M1109" s="16"/>
      <c r="N1109" s="12"/>
    </row>
    <row r="1110" spans="1:14" hidden="1" x14ac:dyDescent="0.25">
      <c r="A1110" s="11"/>
      <c r="B1110" s="12"/>
      <c r="C1110" s="11"/>
      <c r="D1110" s="11"/>
      <c r="E1110" s="11"/>
      <c r="F1110" s="11"/>
      <c r="G1110" s="11"/>
      <c r="H1110" s="16"/>
      <c r="I1110" s="16"/>
      <c r="J1110" s="16"/>
      <c r="K1110" s="16"/>
      <c r="L1110" s="16"/>
      <c r="M1110" s="16"/>
      <c r="N1110" s="12"/>
    </row>
    <row r="1111" spans="1:14" hidden="1" x14ac:dyDescent="0.25">
      <c r="A1111" s="11"/>
      <c r="B1111" s="12"/>
      <c r="C1111" s="11"/>
      <c r="D1111" s="11"/>
      <c r="E1111" s="11"/>
      <c r="F1111" s="11"/>
      <c r="G1111" s="11"/>
      <c r="H1111" s="16"/>
      <c r="I1111" s="16"/>
      <c r="J1111" s="16"/>
      <c r="K1111" s="16"/>
      <c r="L1111" s="16"/>
      <c r="M1111" s="16"/>
      <c r="N1111" s="12"/>
    </row>
    <row r="1112" spans="1:14" hidden="1" x14ac:dyDescent="0.25">
      <c r="A1112" s="11"/>
      <c r="B1112" s="12"/>
      <c r="C1112" s="11"/>
      <c r="D1112" s="11"/>
      <c r="E1112" s="11"/>
      <c r="F1112" s="11"/>
      <c r="G1112" s="11"/>
      <c r="H1112" s="16"/>
      <c r="I1112" s="16"/>
      <c r="J1112" s="16"/>
      <c r="K1112" s="16"/>
      <c r="L1112" s="16"/>
      <c r="M1112" s="16"/>
      <c r="N1112" s="12"/>
    </row>
    <row r="1113" spans="1:14" hidden="1" x14ac:dyDescent="0.25">
      <c r="A1113" s="11"/>
      <c r="B1113" s="12"/>
      <c r="C1113" s="11"/>
      <c r="D1113" s="11"/>
      <c r="E1113" s="11"/>
      <c r="F1113" s="11"/>
      <c r="G1113" s="11"/>
      <c r="H1113" s="16"/>
      <c r="I1113" s="16"/>
      <c r="J1113" s="16"/>
      <c r="K1113" s="16"/>
      <c r="L1113" s="16"/>
      <c r="M1113" s="16"/>
      <c r="N1113" s="12"/>
    </row>
    <row r="1114" spans="1:14" hidden="1" x14ac:dyDescent="0.25">
      <c r="A1114" s="11"/>
      <c r="B1114" s="12"/>
      <c r="C1114" s="11"/>
      <c r="D1114" s="11"/>
      <c r="E1114" s="11"/>
      <c r="F1114" s="11"/>
      <c r="G1114" s="11"/>
      <c r="H1114" s="16"/>
      <c r="I1114" s="16"/>
      <c r="J1114" s="16"/>
      <c r="K1114" s="16"/>
      <c r="L1114" s="16"/>
      <c r="M1114" s="16"/>
      <c r="N1114" s="12"/>
    </row>
    <row r="1115" spans="1:14" hidden="1" x14ac:dyDescent="0.25">
      <c r="A1115" s="11"/>
      <c r="B1115" s="12"/>
      <c r="C1115" s="11"/>
      <c r="D1115" s="11"/>
      <c r="E1115" s="11"/>
      <c r="F1115" s="11"/>
      <c r="G1115" s="11"/>
      <c r="H1115" s="16"/>
      <c r="I1115" s="16"/>
      <c r="J1115" s="16"/>
      <c r="K1115" s="16"/>
      <c r="L1115" s="16"/>
      <c r="M1115" s="16"/>
      <c r="N1115" s="12"/>
    </row>
    <row r="1116" spans="1:14" hidden="1" x14ac:dyDescent="0.25">
      <c r="A1116" s="11"/>
      <c r="B1116" s="12"/>
      <c r="C1116" s="11"/>
      <c r="D1116" s="11"/>
      <c r="E1116" s="11"/>
      <c r="F1116" s="11"/>
      <c r="G1116" s="11"/>
      <c r="H1116" s="16"/>
      <c r="I1116" s="16"/>
      <c r="J1116" s="16"/>
      <c r="K1116" s="16"/>
      <c r="L1116" s="16"/>
      <c r="M1116" s="16"/>
      <c r="N1116" s="12"/>
    </row>
    <row r="1117" spans="1:14" hidden="1" x14ac:dyDescent="0.25">
      <c r="A1117" s="11"/>
      <c r="B1117" s="12"/>
      <c r="C1117" s="11"/>
      <c r="D1117" s="11"/>
      <c r="E1117" s="11"/>
      <c r="F1117" s="11"/>
      <c r="G1117" s="11"/>
      <c r="H1117" s="16"/>
      <c r="I1117" s="16"/>
      <c r="J1117" s="16"/>
      <c r="K1117" s="16"/>
      <c r="L1117" s="16"/>
      <c r="M1117" s="16"/>
      <c r="N1117" s="12"/>
    </row>
    <row r="1118" spans="1:14" hidden="1" x14ac:dyDescent="0.25">
      <c r="A1118" s="11"/>
      <c r="B1118" s="12"/>
      <c r="C1118" s="11"/>
      <c r="D1118" s="11"/>
      <c r="E1118" s="11"/>
      <c r="F1118" s="11"/>
      <c r="G1118" s="11"/>
      <c r="H1118" s="16"/>
      <c r="I1118" s="16"/>
      <c r="J1118" s="16"/>
      <c r="K1118" s="16"/>
      <c r="L1118" s="16"/>
      <c r="M1118" s="16"/>
      <c r="N1118" s="12"/>
    </row>
    <row r="1119" spans="1:14" hidden="1" x14ac:dyDescent="0.25">
      <c r="A1119" s="11"/>
      <c r="B1119" s="12"/>
      <c r="C1119" s="11"/>
      <c r="D1119" s="11"/>
      <c r="E1119" s="11"/>
      <c r="F1119" s="11"/>
      <c r="G1119" s="11"/>
      <c r="H1119" s="16"/>
      <c r="I1119" s="16"/>
      <c r="J1119" s="16"/>
      <c r="K1119" s="16"/>
      <c r="L1119" s="16"/>
      <c r="M1119" s="16"/>
      <c r="N1119" s="12"/>
    </row>
    <row r="1120" spans="1:14" hidden="1" x14ac:dyDescent="0.25">
      <c r="A1120" s="11"/>
      <c r="B1120" s="12"/>
      <c r="C1120" s="11"/>
      <c r="D1120" s="11"/>
      <c r="E1120" s="11"/>
      <c r="F1120" s="11"/>
      <c r="G1120" s="11"/>
      <c r="H1120" s="16"/>
      <c r="I1120" s="16"/>
      <c r="J1120" s="16"/>
      <c r="K1120" s="16"/>
      <c r="L1120" s="16"/>
      <c r="M1120" s="16"/>
      <c r="N1120" s="12"/>
    </row>
    <row r="1121" spans="1:14" hidden="1" x14ac:dyDescent="0.25">
      <c r="A1121" s="11"/>
      <c r="B1121" s="12"/>
      <c r="C1121" s="11"/>
      <c r="D1121" s="11"/>
      <c r="E1121" s="11"/>
      <c r="F1121" s="11"/>
      <c r="G1121" s="11"/>
      <c r="H1121" s="16"/>
      <c r="I1121" s="16"/>
      <c r="J1121" s="16"/>
      <c r="K1121" s="16"/>
      <c r="L1121" s="16"/>
      <c r="M1121" s="16"/>
      <c r="N1121" s="12"/>
    </row>
    <row r="1122" spans="1:14" hidden="1" x14ac:dyDescent="0.25">
      <c r="A1122" s="11"/>
      <c r="B1122" s="12"/>
      <c r="C1122" s="11"/>
      <c r="D1122" s="11"/>
      <c r="E1122" s="11"/>
      <c r="F1122" s="11"/>
      <c r="G1122" s="11"/>
      <c r="H1122" s="16"/>
      <c r="I1122" s="16"/>
      <c r="J1122" s="16"/>
      <c r="K1122" s="16"/>
      <c r="L1122" s="16"/>
      <c r="M1122" s="16"/>
      <c r="N1122" s="12"/>
    </row>
    <row r="1123" spans="1:14" hidden="1" x14ac:dyDescent="0.25">
      <c r="A1123" s="11"/>
      <c r="B1123" s="12"/>
      <c r="C1123" s="11"/>
      <c r="D1123" s="11"/>
      <c r="E1123" s="11"/>
      <c r="F1123" s="11"/>
      <c r="G1123" s="11"/>
      <c r="H1123" s="16"/>
      <c r="I1123" s="16"/>
      <c r="J1123" s="16"/>
      <c r="K1123" s="16"/>
      <c r="L1123" s="16"/>
      <c r="M1123" s="16"/>
      <c r="N1123" s="12"/>
    </row>
    <row r="1124" spans="1:14" hidden="1" x14ac:dyDescent="0.25">
      <c r="A1124" s="11"/>
      <c r="B1124" s="12"/>
      <c r="C1124" s="11"/>
      <c r="D1124" s="11"/>
      <c r="E1124" s="11"/>
      <c r="F1124" s="11"/>
      <c r="G1124" s="11"/>
      <c r="H1124" s="16"/>
      <c r="I1124" s="16"/>
      <c r="J1124" s="16"/>
      <c r="K1124" s="16"/>
      <c r="L1124" s="16"/>
      <c r="M1124" s="16"/>
      <c r="N1124" s="12"/>
    </row>
    <row r="1125" spans="1:14" hidden="1" x14ac:dyDescent="0.25">
      <c r="A1125" s="11"/>
      <c r="B1125" s="12"/>
      <c r="C1125" s="11"/>
      <c r="D1125" s="11"/>
      <c r="E1125" s="11"/>
      <c r="F1125" s="11"/>
      <c r="G1125" s="11"/>
      <c r="H1125" s="16"/>
      <c r="I1125" s="16"/>
      <c r="J1125" s="16"/>
      <c r="K1125" s="16"/>
      <c r="L1125" s="16"/>
      <c r="M1125" s="16"/>
      <c r="N1125" s="12"/>
    </row>
    <row r="1126" spans="1:14" hidden="1" x14ac:dyDescent="0.25">
      <c r="A1126" s="11"/>
      <c r="B1126" s="12"/>
      <c r="C1126" s="11"/>
      <c r="D1126" s="11"/>
      <c r="E1126" s="11"/>
      <c r="F1126" s="11"/>
      <c r="G1126" s="11"/>
      <c r="H1126" s="16"/>
      <c r="I1126" s="16"/>
      <c r="J1126" s="16"/>
      <c r="K1126" s="16"/>
      <c r="L1126" s="16"/>
      <c r="M1126" s="16"/>
      <c r="N1126" s="12"/>
    </row>
    <row r="1127" spans="1:14" hidden="1" x14ac:dyDescent="0.25">
      <c r="A1127" s="11"/>
      <c r="B1127" s="12"/>
      <c r="C1127" s="11"/>
      <c r="D1127" s="11"/>
      <c r="E1127" s="11"/>
      <c r="F1127" s="11"/>
      <c r="G1127" s="11"/>
      <c r="H1127" s="16"/>
      <c r="I1127" s="16"/>
      <c r="J1127" s="16"/>
      <c r="K1127" s="16"/>
      <c r="L1127" s="16"/>
      <c r="M1127" s="16"/>
      <c r="N1127" s="12"/>
    </row>
    <row r="1128" spans="1:14" hidden="1" x14ac:dyDescent="0.25">
      <c r="A1128" s="11"/>
      <c r="B1128" s="12"/>
      <c r="C1128" s="11"/>
      <c r="D1128" s="11"/>
      <c r="E1128" s="11"/>
      <c r="F1128" s="11"/>
      <c r="G1128" s="11"/>
      <c r="H1128" s="16"/>
      <c r="I1128" s="16"/>
      <c r="J1128" s="16"/>
      <c r="K1128" s="16"/>
      <c r="L1128" s="16"/>
      <c r="M1128" s="16"/>
      <c r="N1128" s="12"/>
    </row>
    <row r="1129" spans="1:14" hidden="1" x14ac:dyDescent="0.25">
      <c r="A1129" s="11"/>
      <c r="B1129" s="12"/>
      <c r="C1129" s="11"/>
      <c r="D1129" s="11"/>
      <c r="E1129" s="11"/>
      <c r="F1129" s="11"/>
      <c r="G1129" s="11"/>
      <c r="H1129" s="16"/>
      <c r="I1129" s="16"/>
      <c r="J1129" s="16"/>
      <c r="K1129" s="16"/>
      <c r="L1129" s="16"/>
      <c r="M1129" s="16"/>
      <c r="N1129" s="12"/>
    </row>
    <row r="1130" spans="1:14" hidden="1" x14ac:dyDescent="0.25">
      <c r="A1130" s="11"/>
      <c r="B1130" s="12"/>
      <c r="C1130" s="11"/>
      <c r="D1130" s="11"/>
      <c r="E1130" s="11"/>
      <c r="F1130" s="11"/>
      <c r="G1130" s="11"/>
      <c r="H1130" s="16"/>
      <c r="I1130" s="16"/>
      <c r="J1130" s="16"/>
      <c r="K1130" s="16"/>
      <c r="L1130" s="16"/>
      <c r="M1130" s="16"/>
      <c r="N1130" s="12"/>
    </row>
    <row r="1131" spans="1:14" hidden="1" x14ac:dyDescent="0.25">
      <c r="A1131" s="11"/>
      <c r="B1131" s="12"/>
      <c r="C1131" s="11"/>
      <c r="D1131" s="11"/>
      <c r="E1131" s="11"/>
      <c r="F1131" s="11"/>
      <c r="G1131" s="11"/>
      <c r="H1131" s="16"/>
      <c r="I1131" s="16"/>
      <c r="J1131" s="16"/>
      <c r="K1131" s="16"/>
      <c r="L1131" s="16"/>
      <c r="M1131" s="16"/>
      <c r="N1131" s="12"/>
    </row>
    <row r="1132" spans="1:14" hidden="1" x14ac:dyDescent="0.25">
      <c r="A1132" s="11"/>
      <c r="B1132" s="12"/>
      <c r="C1132" s="11"/>
      <c r="D1132" s="11"/>
      <c r="E1132" s="11"/>
      <c r="F1132" s="11"/>
      <c r="G1132" s="11"/>
      <c r="H1132" s="16"/>
      <c r="I1132" s="16"/>
      <c r="J1132" s="16"/>
      <c r="K1132" s="16"/>
      <c r="L1132" s="16"/>
      <c r="M1132" s="16"/>
      <c r="N1132" s="12"/>
    </row>
    <row r="1133" spans="1:14" hidden="1" x14ac:dyDescent="0.25">
      <c r="A1133" s="11"/>
      <c r="B1133" s="12"/>
      <c r="C1133" s="11"/>
      <c r="D1133" s="11"/>
      <c r="E1133" s="11"/>
      <c r="F1133" s="11"/>
      <c r="G1133" s="11"/>
      <c r="H1133" s="16"/>
      <c r="I1133" s="16"/>
      <c r="J1133" s="16"/>
      <c r="K1133" s="16"/>
      <c r="L1133" s="16"/>
      <c r="M1133" s="16"/>
      <c r="N1133" s="12"/>
    </row>
    <row r="1134" spans="1:14" hidden="1" x14ac:dyDescent="0.25">
      <c r="A1134" s="11"/>
      <c r="B1134" s="12"/>
      <c r="C1134" s="11"/>
      <c r="D1134" s="11"/>
      <c r="E1134" s="11"/>
      <c r="F1134" s="11"/>
      <c r="G1134" s="11"/>
      <c r="H1134" s="16"/>
      <c r="I1134" s="16"/>
      <c r="J1134" s="16"/>
      <c r="K1134" s="16"/>
      <c r="L1134" s="16"/>
      <c r="M1134" s="16"/>
      <c r="N1134" s="12"/>
    </row>
    <row r="1135" spans="1:14" hidden="1" x14ac:dyDescent="0.25">
      <c r="A1135" s="11"/>
      <c r="B1135" s="12"/>
      <c r="C1135" s="11"/>
      <c r="D1135" s="11"/>
      <c r="E1135" s="11"/>
      <c r="F1135" s="11"/>
      <c r="G1135" s="11"/>
      <c r="H1135" s="16"/>
      <c r="I1135" s="16"/>
      <c r="J1135" s="16"/>
      <c r="K1135" s="16"/>
      <c r="L1135" s="16"/>
      <c r="M1135" s="16"/>
      <c r="N1135" s="12"/>
    </row>
    <row r="1136" spans="1:14" hidden="1" x14ac:dyDescent="0.25">
      <c r="A1136" s="11"/>
      <c r="B1136" s="12"/>
      <c r="C1136" s="11"/>
      <c r="D1136" s="11"/>
      <c r="E1136" s="11"/>
      <c r="F1136" s="11"/>
      <c r="G1136" s="11"/>
      <c r="H1136" s="16"/>
      <c r="I1136" s="16"/>
      <c r="J1136" s="16"/>
      <c r="K1136" s="16"/>
      <c r="L1136" s="16"/>
      <c r="M1136" s="16"/>
      <c r="N1136" s="12"/>
    </row>
    <row r="1137" spans="1:14" hidden="1" x14ac:dyDescent="0.25">
      <c r="A1137" s="11"/>
      <c r="B1137" s="12"/>
      <c r="C1137" s="11"/>
      <c r="D1137" s="11"/>
      <c r="E1137" s="11"/>
      <c r="F1137" s="11"/>
      <c r="G1137" s="11"/>
      <c r="H1137" s="16"/>
      <c r="I1137" s="16"/>
      <c r="J1137" s="16"/>
      <c r="K1137" s="16"/>
      <c r="L1137" s="16"/>
      <c r="M1137" s="16"/>
      <c r="N1137" s="12"/>
    </row>
    <row r="1138" spans="1:14" hidden="1" x14ac:dyDescent="0.25">
      <c r="A1138" s="11"/>
      <c r="B1138" s="12"/>
      <c r="C1138" s="11"/>
      <c r="D1138" s="11"/>
      <c r="E1138" s="11"/>
      <c r="F1138" s="11"/>
      <c r="G1138" s="11"/>
      <c r="H1138" s="16"/>
      <c r="I1138" s="16"/>
      <c r="J1138" s="16"/>
      <c r="K1138" s="16"/>
      <c r="L1138" s="16"/>
      <c r="M1138" s="16"/>
      <c r="N1138" s="12"/>
    </row>
    <row r="1139" spans="1:14" hidden="1" x14ac:dyDescent="0.25">
      <c r="A1139" s="11"/>
      <c r="B1139" s="12"/>
      <c r="C1139" s="11"/>
      <c r="D1139" s="11"/>
      <c r="E1139" s="11"/>
      <c r="F1139" s="11"/>
      <c r="G1139" s="11"/>
      <c r="H1139" s="16"/>
      <c r="I1139" s="16"/>
      <c r="J1139" s="16"/>
      <c r="K1139" s="16"/>
      <c r="L1139" s="16"/>
      <c r="M1139" s="16"/>
      <c r="N1139" s="12"/>
    </row>
    <row r="1140" spans="1:14" hidden="1" x14ac:dyDescent="0.25">
      <c r="A1140" s="11"/>
      <c r="B1140" s="12"/>
      <c r="C1140" s="11"/>
      <c r="D1140" s="11"/>
      <c r="E1140" s="11"/>
      <c r="F1140" s="11"/>
      <c r="G1140" s="11"/>
      <c r="H1140" s="16"/>
      <c r="I1140" s="16"/>
      <c r="J1140" s="16"/>
      <c r="K1140" s="16"/>
      <c r="L1140" s="16"/>
      <c r="M1140" s="16"/>
      <c r="N1140" s="12"/>
    </row>
    <row r="1141" spans="1:14" hidden="1" x14ac:dyDescent="0.25">
      <c r="A1141" s="11"/>
      <c r="B1141" s="12"/>
      <c r="C1141" s="11"/>
      <c r="D1141" s="11"/>
      <c r="E1141" s="11"/>
      <c r="F1141" s="11"/>
      <c r="G1141" s="11"/>
      <c r="H1141" s="16"/>
      <c r="I1141" s="16"/>
      <c r="J1141" s="16"/>
      <c r="K1141" s="16"/>
      <c r="L1141" s="16"/>
      <c r="M1141" s="16"/>
      <c r="N1141" s="12"/>
    </row>
    <row r="1142" spans="1:14" hidden="1" x14ac:dyDescent="0.25">
      <c r="A1142" s="11"/>
      <c r="B1142" s="12"/>
      <c r="C1142" s="11"/>
      <c r="D1142" s="11"/>
      <c r="E1142" s="11"/>
      <c r="F1142" s="11"/>
      <c r="G1142" s="11"/>
      <c r="H1142" s="16"/>
      <c r="I1142" s="16"/>
      <c r="J1142" s="16"/>
      <c r="K1142" s="16"/>
      <c r="L1142" s="16"/>
      <c r="M1142" s="16"/>
      <c r="N1142" s="12"/>
    </row>
    <row r="1143" spans="1:14" hidden="1" x14ac:dyDescent="0.25">
      <c r="A1143" s="11"/>
      <c r="B1143" s="12"/>
      <c r="C1143" s="11"/>
      <c r="D1143" s="11"/>
      <c r="E1143" s="11"/>
      <c r="F1143" s="11"/>
      <c r="G1143" s="11"/>
      <c r="H1143" s="16"/>
      <c r="I1143" s="16"/>
      <c r="J1143" s="16"/>
      <c r="K1143" s="16"/>
      <c r="L1143" s="16"/>
      <c r="M1143" s="16"/>
      <c r="N1143" s="12"/>
    </row>
    <row r="1144" spans="1:14" hidden="1" x14ac:dyDescent="0.25">
      <c r="A1144" s="11"/>
      <c r="B1144" s="12"/>
      <c r="C1144" s="11"/>
      <c r="D1144" s="11"/>
      <c r="E1144" s="11"/>
      <c r="F1144" s="11"/>
      <c r="G1144" s="11"/>
      <c r="H1144" s="16"/>
      <c r="I1144" s="16"/>
      <c r="J1144" s="16"/>
      <c r="K1144" s="16"/>
      <c r="L1144" s="16"/>
      <c r="M1144" s="16"/>
      <c r="N1144" s="12"/>
    </row>
    <row r="1145" spans="1:14" hidden="1" x14ac:dyDescent="0.25">
      <c r="A1145" s="11"/>
      <c r="B1145" s="12"/>
      <c r="C1145" s="11"/>
      <c r="D1145" s="11"/>
      <c r="E1145" s="11"/>
      <c r="F1145" s="11"/>
      <c r="G1145" s="11"/>
      <c r="H1145" s="16"/>
      <c r="I1145" s="16"/>
      <c r="J1145" s="16"/>
      <c r="K1145" s="16"/>
      <c r="L1145" s="16"/>
      <c r="M1145" s="16"/>
      <c r="N1145" s="12"/>
    </row>
    <row r="1146" spans="1:14" hidden="1" x14ac:dyDescent="0.25">
      <c r="A1146" s="11"/>
      <c r="B1146" s="12"/>
      <c r="C1146" s="11"/>
      <c r="D1146" s="11"/>
      <c r="E1146" s="11"/>
      <c r="F1146" s="11"/>
      <c r="G1146" s="11"/>
      <c r="H1146" s="16"/>
      <c r="I1146" s="16"/>
      <c r="J1146" s="16"/>
      <c r="K1146" s="16"/>
      <c r="L1146" s="16"/>
      <c r="M1146" s="16"/>
      <c r="N1146" s="12"/>
    </row>
    <row r="1147" spans="1:14" hidden="1" x14ac:dyDescent="0.25">
      <c r="A1147" s="11"/>
      <c r="B1147" s="12"/>
      <c r="C1147" s="11"/>
      <c r="D1147" s="11"/>
      <c r="E1147" s="11"/>
      <c r="F1147" s="11"/>
      <c r="G1147" s="11"/>
      <c r="H1147" s="16"/>
      <c r="I1147" s="16"/>
      <c r="J1147" s="16"/>
      <c r="K1147" s="16"/>
      <c r="L1147" s="16"/>
      <c r="M1147" s="16"/>
      <c r="N1147" s="12"/>
    </row>
    <row r="1148" spans="1:14" hidden="1" x14ac:dyDescent="0.25">
      <c r="A1148" s="11"/>
      <c r="B1148" s="12"/>
      <c r="C1148" s="11"/>
      <c r="D1148" s="11"/>
      <c r="E1148" s="11"/>
      <c r="F1148" s="11"/>
      <c r="G1148" s="11"/>
      <c r="H1148" s="16"/>
      <c r="I1148" s="16"/>
      <c r="J1148" s="16"/>
      <c r="K1148" s="16"/>
      <c r="L1148" s="16"/>
      <c r="M1148" s="16"/>
      <c r="N1148" s="12"/>
    </row>
    <row r="1149" spans="1:14" hidden="1" x14ac:dyDescent="0.25">
      <c r="A1149" s="11"/>
      <c r="B1149" s="12"/>
      <c r="C1149" s="11"/>
      <c r="D1149" s="11"/>
      <c r="E1149" s="11"/>
      <c r="F1149" s="11"/>
      <c r="G1149" s="11"/>
      <c r="H1149" s="16"/>
      <c r="I1149" s="16"/>
      <c r="J1149" s="16"/>
      <c r="K1149" s="16"/>
      <c r="L1149" s="16"/>
      <c r="M1149" s="16"/>
      <c r="N1149" s="12"/>
    </row>
    <row r="1150" spans="1:14" hidden="1" x14ac:dyDescent="0.25">
      <c r="A1150" s="11"/>
      <c r="B1150" s="12"/>
      <c r="C1150" s="11"/>
      <c r="D1150" s="11"/>
      <c r="E1150" s="11"/>
      <c r="F1150" s="11"/>
      <c r="G1150" s="11"/>
      <c r="H1150" s="16"/>
      <c r="I1150" s="16"/>
      <c r="J1150" s="16"/>
      <c r="K1150" s="16"/>
      <c r="L1150" s="16"/>
      <c r="M1150" s="16"/>
      <c r="N1150" s="12"/>
    </row>
    <row r="1151" spans="1:14" hidden="1" x14ac:dyDescent="0.25">
      <c r="A1151" s="11"/>
      <c r="B1151" s="12"/>
      <c r="C1151" s="11"/>
      <c r="D1151" s="11"/>
      <c r="E1151" s="11"/>
      <c r="F1151" s="11"/>
      <c r="G1151" s="11"/>
      <c r="H1151" s="16"/>
      <c r="I1151" s="16"/>
      <c r="J1151" s="16"/>
      <c r="K1151" s="16"/>
      <c r="L1151" s="16"/>
      <c r="M1151" s="16"/>
      <c r="N1151" s="12"/>
    </row>
    <row r="1152" spans="1:14" hidden="1" x14ac:dyDescent="0.25">
      <c r="A1152" s="11"/>
      <c r="B1152" s="12"/>
      <c r="C1152" s="11"/>
      <c r="D1152" s="11"/>
      <c r="E1152" s="11"/>
      <c r="F1152" s="11"/>
      <c r="G1152" s="11"/>
      <c r="H1152" s="16"/>
      <c r="I1152" s="16"/>
      <c r="J1152" s="16"/>
      <c r="K1152" s="16"/>
      <c r="L1152" s="16"/>
      <c r="M1152" s="16"/>
      <c r="N1152" s="12"/>
    </row>
    <row r="1153" spans="1:14" hidden="1" x14ac:dyDescent="0.25">
      <c r="A1153" s="11"/>
      <c r="B1153" s="12"/>
      <c r="C1153" s="11"/>
      <c r="D1153" s="11"/>
      <c r="E1153" s="11"/>
      <c r="F1153" s="11"/>
      <c r="G1153" s="11"/>
      <c r="H1153" s="16"/>
      <c r="I1153" s="16"/>
      <c r="J1153" s="16"/>
      <c r="K1153" s="16"/>
      <c r="L1153" s="16"/>
      <c r="M1153" s="16"/>
      <c r="N1153" s="12"/>
    </row>
    <row r="1154" spans="1:14" hidden="1" x14ac:dyDescent="0.25">
      <c r="A1154" s="11"/>
      <c r="B1154" s="12"/>
      <c r="C1154" s="11"/>
      <c r="D1154" s="11"/>
      <c r="E1154" s="11"/>
      <c r="F1154" s="11"/>
      <c r="G1154" s="11"/>
      <c r="H1154" s="16"/>
      <c r="I1154" s="16"/>
      <c r="J1154" s="16"/>
      <c r="K1154" s="16"/>
      <c r="L1154" s="16"/>
      <c r="M1154" s="16"/>
      <c r="N1154" s="12"/>
    </row>
    <row r="1155" spans="1:14" hidden="1" x14ac:dyDescent="0.25">
      <c r="A1155" s="11"/>
      <c r="B1155" s="12"/>
      <c r="C1155" s="11"/>
      <c r="D1155" s="11"/>
      <c r="E1155" s="11"/>
      <c r="F1155" s="11"/>
      <c r="G1155" s="11"/>
      <c r="H1155" s="16"/>
      <c r="I1155" s="16"/>
      <c r="J1155" s="16"/>
      <c r="K1155" s="16"/>
      <c r="L1155" s="16"/>
      <c r="M1155" s="16"/>
      <c r="N1155" s="12"/>
    </row>
    <row r="1156" spans="1:14" hidden="1" x14ac:dyDescent="0.25">
      <c r="A1156" s="11"/>
      <c r="B1156" s="12"/>
      <c r="C1156" s="11"/>
      <c r="D1156" s="11"/>
      <c r="E1156" s="11"/>
      <c r="F1156" s="11"/>
      <c r="G1156" s="11"/>
      <c r="H1156" s="16"/>
      <c r="I1156" s="16"/>
      <c r="J1156" s="16"/>
      <c r="K1156" s="16"/>
      <c r="L1156" s="16"/>
      <c r="M1156" s="16"/>
      <c r="N1156" s="12"/>
    </row>
    <row r="1157" spans="1:14" hidden="1" x14ac:dyDescent="0.25">
      <c r="A1157" s="11"/>
      <c r="B1157" s="12"/>
      <c r="C1157" s="11"/>
      <c r="D1157" s="11"/>
      <c r="E1157" s="11"/>
      <c r="F1157" s="11"/>
      <c r="G1157" s="11"/>
      <c r="H1157" s="16"/>
      <c r="I1157" s="16"/>
      <c r="J1157" s="16"/>
      <c r="K1157" s="16"/>
      <c r="L1157" s="16"/>
      <c r="M1157" s="16"/>
      <c r="N1157" s="12"/>
    </row>
    <row r="1158" spans="1:14" hidden="1" x14ac:dyDescent="0.25">
      <c r="A1158" s="11"/>
      <c r="B1158" s="12"/>
      <c r="C1158" s="11"/>
      <c r="D1158" s="11"/>
      <c r="E1158" s="11"/>
      <c r="F1158" s="11"/>
      <c r="G1158" s="11"/>
      <c r="H1158" s="16"/>
      <c r="I1158" s="16"/>
      <c r="J1158" s="16"/>
      <c r="K1158" s="16"/>
      <c r="L1158" s="16"/>
      <c r="M1158" s="16"/>
      <c r="N1158" s="12"/>
    </row>
    <row r="1159" spans="1:14" hidden="1" x14ac:dyDescent="0.25">
      <c r="A1159" s="11"/>
      <c r="B1159" s="12"/>
      <c r="C1159" s="11"/>
      <c r="D1159" s="11"/>
      <c r="E1159" s="11"/>
      <c r="F1159" s="11"/>
      <c r="G1159" s="11"/>
      <c r="H1159" s="16"/>
      <c r="I1159" s="16"/>
      <c r="J1159" s="16"/>
      <c r="K1159" s="16"/>
      <c r="L1159" s="16"/>
      <c r="M1159" s="16"/>
      <c r="N1159" s="12"/>
    </row>
    <row r="1160" spans="1:14" hidden="1" x14ac:dyDescent="0.25">
      <c r="A1160" s="11"/>
      <c r="B1160" s="12"/>
      <c r="C1160" s="11"/>
      <c r="D1160" s="11"/>
      <c r="E1160" s="11"/>
      <c r="F1160" s="11"/>
      <c r="G1160" s="11"/>
      <c r="H1160" s="16"/>
      <c r="I1160" s="16"/>
      <c r="J1160" s="16"/>
      <c r="K1160" s="16"/>
      <c r="L1160" s="16"/>
      <c r="M1160" s="16"/>
      <c r="N1160" s="12"/>
    </row>
    <row r="1161" spans="1:14" hidden="1" x14ac:dyDescent="0.25">
      <c r="A1161" s="11"/>
      <c r="B1161" s="12"/>
      <c r="C1161" s="11"/>
      <c r="D1161" s="11"/>
      <c r="E1161" s="11"/>
      <c r="F1161" s="11"/>
      <c r="G1161" s="11"/>
      <c r="H1161" s="16"/>
      <c r="I1161" s="16"/>
      <c r="J1161" s="16"/>
      <c r="K1161" s="16"/>
      <c r="L1161" s="16"/>
      <c r="M1161" s="16"/>
      <c r="N1161" s="12"/>
    </row>
    <row r="1162" spans="1:14" hidden="1" x14ac:dyDescent="0.25">
      <c r="A1162" s="11"/>
      <c r="B1162" s="12"/>
      <c r="C1162" s="11"/>
      <c r="D1162" s="11"/>
      <c r="E1162" s="11"/>
      <c r="F1162" s="11"/>
      <c r="G1162" s="11"/>
      <c r="H1162" s="16"/>
      <c r="I1162" s="16"/>
      <c r="J1162" s="16"/>
      <c r="K1162" s="16"/>
      <c r="L1162" s="16"/>
      <c r="M1162" s="16"/>
      <c r="N1162" s="12"/>
    </row>
    <row r="1163" spans="1:14" hidden="1" x14ac:dyDescent="0.25">
      <c r="A1163" s="11"/>
      <c r="B1163" s="12"/>
      <c r="C1163" s="11"/>
      <c r="D1163" s="11"/>
      <c r="E1163" s="11"/>
      <c r="F1163" s="11"/>
      <c r="G1163" s="11"/>
      <c r="H1163" s="16"/>
      <c r="I1163" s="16"/>
      <c r="J1163" s="16"/>
      <c r="K1163" s="16"/>
      <c r="L1163" s="16"/>
      <c r="M1163" s="16"/>
      <c r="N1163" s="12"/>
    </row>
    <row r="1164" spans="1:14" hidden="1" x14ac:dyDescent="0.25">
      <c r="A1164" s="11"/>
      <c r="B1164" s="12"/>
      <c r="C1164" s="11"/>
      <c r="D1164" s="11"/>
      <c r="E1164" s="11"/>
      <c r="F1164" s="11"/>
      <c r="G1164" s="11"/>
      <c r="H1164" s="16"/>
      <c r="I1164" s="16"/>
      <c r="J1164" s="16"/>
      <c r="K1164" s="16"/>
      <c r="L1164" s="16"/>
      <c r="M1164" s="16"/>
      <c r="N1164" s="12"/>
    </row>
    <row r="1165" spans="1:14" hidden="1" x14ac:dyDescent="0.25">
      <c r="A1165" s="11"/>
      <c r="B1165" s="12"/>
      <c r="C1165" s="11"/>
      <c r="D1165" s="11"/>
      <c r="E1165" s="11"/>
      <c r="F1165" s="11"/>
      <c r="G1165" s="11"/>
      <c r="H1165" s="16"/>
      <c r="I1165" s="16"/>
      <c r="J1165" s="16"/>
      <c r="K1165" s="16"/>
      <c r="L1165" s="16"/>
      <c r="M1165" s="16"/>
      <c r="N1165" s="12"/>
    </row>
    <row r="1166" spans="1:14" hidden="1" x14ac:dyDescent="0.25">
      <c r="A1166" s="11"/>
      <c r="B1166" s="12"/>
      <c r="C1166" s="11"/>
      <c r="D1166" s="11"/>
      <c r="E1166" s="11"/>
      <c r="F1166" s="11"/>
      <c r="G1166" s="11"/>
      <c r="H1166" s="16"/>
      <c r="I1166" s="16"/>
      <c r="J1166" s="16"/>
      <c r="K1166" s="16"/>
      <c r="L1166" s="16"/>
      <c r="M1166" s="16"/>
      <c r="N1166" s="12"/>
    </row>
    <row r="1167" spans="1:14" hidden="1" x14ac:dyDescent="0.25">
      <c r="A1167" s="11"/>
      <c r="B1167" s="12"/>
      <c r="C1167" s="11"/>
      <c r="D1167" s="11"/>
      <c r="E1167" s="11"/>
      <c r="F1167" s="11"/>
      <c r="G1167" s="11"/>
      <c r="H1167" s="16"/>
      <c r="I1167" s="16"/>
      <c r="J1167" s="16"/>
      <c r="K1167" s="16"/>
      <c r="L1167" s="16"/>
      <c r="M1167" s="16"/>
      <c r="N1167" s="12"/>
    </row>
    <row r="1168" spans="1:14" hidden="1" x14ac:dyDescent="0.25">
      <c r="A1168" s="11"/>
      <c r="B1168" s="12"/>
      <c r="C1168" s="11"/>
      <c r="D1168" s="11"/>
      <c r="E1168" s="11"/>
      <c r="F1168" s="11"/>
      <c r="G1168" s="11"/>
      <c r="H1168" s="16"/>
      <c r="I1168" s="16"/>
      <c r="J1168" s="16"/>
      <c r="K1168" s="16"/>
      <c r="L1168" s="16"/>
      <c r="M1168" s="16"/>
      <c r="N1168" s="12"/>
    </row>
    <row r="1169" spans="1:14" hidden="1" x14ac:dyDescent="0.25">
      <c r="A1169" s="11"/>
      <c r="B1169" s="12"/>
      <c r="C1169" s="11"/>
      <c r="D1169" s="11"/>
      <c r="E1169" s="11"/>
      <c r="F1169" s="11"/>
      <c r="G1169" s="11"/>
      <c r="H1169" s="16"/>
      <c r="I1169" s="16"/>
      <c r="J1169" s="16"/>
      <c r="K1169" s="16"/>
      <c r="L1169" s="16"/>
      <c r="M1169" s="16"/>
      <c r="N1169" s="12"/>
    </row>
    <row r="1170" spans="1:14" hidden="1" x14ac:dyDescent="0.25">
      <c r="A1170" s="11"/>
      <c r="B1170" s="12"/>
      <c r="C1170" s="11"/>
      <c r="D1170" s="11"/>
      <c r="E1170" s="11"/>
      <c r="F1170" s="11"/>
      <c r="G1170" s="11"/>
      <c r="H1170" s="16"/>
      <c r="I1170" s="16"/>
      <c r="J1170" s="16"/>
      <c r="K1170" s="16"/>
      <c r="L1170" s="16"/>
      <c r="M1170" s="16"/>
      <c r="N1170" s="12"/>
    </row>
    <row r="1171" spans="1:14" hidden="1" x14ac:dyDescent="0.25">
      <c r="A1171" s="11"/>
      <c r="B1171" s="12"/>
      <c r="C1171" s="11"/>
      <c r="D1171" s="11"/>
      <c r="E1171" s="11"/>
      <c r="F1171" s="11"/>
      <c r="G1171" s="11"/>
      <c r="H1171" s="16"/>
      <c r="I1171" s="16"/>
      <c r="J1171" s="16"/>
      <c r="K1171" s="16"/>
      <c r="L1171" s="16"/>
      <c r="M1171" s="16"/>
      <c r="N1171" s="12"/>
    </row>
    <row r="1172" spans="1:14" hidden="1" x14ac:dyDescent="0.25">
      <c r="A1172" s="11"/>
      <c r="B1172" s="12"/>
      <c r="C1172" s="11"/>
      <c r="D1172" s="11"/>
      <c r="E1172" s="11"/>
      <c r="F1172" s="11"/>
      <c r="G1172" s="11"/>
      <c r="H1172" s="16"/>
      <c r="I1172" s="16"/>
      <c r="J1172" s="16"/>
      <c r="K1172" s="16"/>
      <c r="L1172" s="16"/>
      <c r="M1172" s="16"/>
      <c r="N1172" s="12"/>
    </row>
    <row r="1173" spans="1:14" hidden="1" x14ac:dyDescent="0.25">
      <c r="A1173" s="11"/>
      <c r="B1173" s="12"/>
      <c r="C1173" s="11"/>
      <c r="D1173" s="11"/>
      <c r="E1173" s="11"/>
      <c r="F1173" s="11"/>
      <c r="G1173" s="11"/>
      <c r="H1173" s="16"/>
      <c r="I1173" s="16"/>
      <c r="J1173" s="16"/>
      <c r="K1173" s="16"/>
      <c r="L1173" s="16"/>
      <c r="M1173" s="16"/>
      <c r="N1173" s="12"/>
    </row>
    <row r="1174" spans="1:14" hidden="1" x14ac:dyDescent="0.25">
      <c r="A1174" s="11"/>
      <c r="B1174" s="12"/>
      <c r="C1174" s="11"/>
      <c r="D1174" s="11"/>
      <c r="E1174" s="11"/>
      <c r="F1174" s="11"/>
      <c r="G1174" s="11"/>
      <c r="H1174" s="16"/>
      <c r="I1174" s="16"/>
      <c r="J1174" s="16"/>
      <c r="K1174" s="16"/>
      <c r="L1174" s="16"/>
      <c r="M1174" s="16"/>
      <c r="N1174" s="12"/>
    </row>
    <row r="1175" spans="1:14" hidden="1" x14ac:dyDescent="0.25">
      <c r="A1175" s="11"/>
      <c r="B1175" s="12"/>
      <c r="C1175" s="11"/>
      <c r="D1175" s="11"/>
      <c r="E1175" s="11"/>
      <c r="F1175" s="11"/>
      <c r="G1175" s="11"/>
      <c r="H1175" s="16"/>
      <c r="I1175" s="16"/>
      <c r="J1175" s="16"/>
      <c r="K1175" s="16"/>
      <c r="L1175" s="16"/>
      <c r="M1175" s="16"/>
      <c r="N1175" s="12"/>
    </row>
    <row r="1176" spans="1:14" hidden="1" x14ac:dyDescent="0.25">
      <c r="A1176" s="11"/>
      <c r="B1176" s="12"/>
      <c r="C1176" s="11"/>
      <c r="D1176" s="11"/>
      <c r="E1176" s="11"/>
      <c r="F1176" s="11"/>
      <c r="G1176" s="11"/>
      <c r="H1176" s="16"/>
      <c r="I1176" s="16"/>
      <c r="J1176" s="16"/>
      <c r="K1176" s="16"/>
      <c r="L1176" s="16"/>
      <c r="M1176" s="16"/>
      <c r="N1176" s="12"/>
    </row>
    <row r="1177" spans="1:14" hidden="1" x14ac:dyDescent="0.25">
      <c r="A1177" s="11"/>
      <c r="B1177" s="12"/>
      <c r="C1177" s="11"/>
      <c r="D1177" s="11"/>
      <c r="E1177" s="11"/>
      <c r="F1177" s="11"/>
      <c r="G1177" s="11"/>
      <c r="H1177" s="16"/>
      <c r="I1177" s="16"/>
      <c r="J1177" s="16"/>
      <c r="K1177" s="16"/>
      <c r="L1177" s="16"/>
      <c r="M1177" s="16"/>
      <c r="N1177" s="12"/>
    </row>
  </sheetData>
  <sheetProtection algorithmName="SHA-512" hashValue="oZnLDtz8b9D1nydG/cUUK5HAr7F544qSc4u1O40IGPokg6QxHEEhbF6gJlBpOrgzHZyjKJ1FaRmF7mn1gIJwKw==" saltValue="hQJ7ia01JGsA3jQxHVM8CA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'List Values'!$A$2:$A$12</xm:f>
          </x14:formula1>
          <xm:sqref>B3:B1048576</xm:sqref>
        </x14:dataValidation>
        <x14:dataValidation type="list" allowBlank="1" showInputMessage="1" showErrorMessage="1" xr:uid="{00000000-0002-0000-0100-000001000000}">
          <x14:formula1>
            <xm:f>'List Values'!$B$2:$B$5</xm:f>
          </x14:formula1>
          <xm:sqref>C3:C1048576</xm:sqref>
        </x14:dataValidation>
        <x14:dataValidation type="list" allowBlank="1" showInputMessage="1" showErrorMessage="1" xr:uid="{00000000-0002-0000-0100-000002000000}">
          <x14:formula1>
            <xm:f>'List Values'!$C$2:$C$6</xm:f>
          </x14:formula1>
          <xm:sqref>D3:D1048576</xm:sqref>
        </x14:dataValidation>
        <x14:dataValidation type="list" allowBlank="1" showInputMessage="1" showErrorMessage="1" xr:uid="{00000000-0002-0000-0100-000003000000}">
          <x14:formula1>
            <xm:f>'List Values'!$E$2:$E$4</xm:f>
          </x14:formula1>
          <xm:sqref>F3:F1048576</xm:sqref>
        </x14:dataValidation>
        <x14:dataValidation type="list" allowBlank="1" showInputMessage="1" showErrorMessage="1" xr:uid="{00000000-0002-0000-0100-000004000000}">
          <x14:formula1>
            <xm:f>'List Values'!$F$2:$F$4</xm:f>
          </x14:formula1>
          <xm:sqref>G3:G1048576</xm:sqref>
        </x14:dataValidation>
        <x14:dataValidation type="list" allowBlank="1" showInputMessage="1" showErrorMessage="1" xr:uid="{00000000-0002-0000-0100-000005000000}">
          <x14:formula1>
            <xm:f>'List Values'!$G$2:$G$4</xm:f>
          </x14:formula1>
          <xm:sqref>H3:H1048576</xm:sqref>
        </x14:dataValidation>
        <x14:dataValidation type="list" allowBlank="1" showInputMessage="1" showErrorMessage="1" xr:uid="{00000000-0002-0000-0100-000006000000}">
          <x14:formula1>
            <xm:f>'List Values'!$H$2:$H$7</xm:f>
          </x14:formula1>
          <xm:sqref>I3:I1048576</xm:sqref>
        </x14:dataValidation>
        <x14:dataValidation type="list" allowBlank="1" showInputMessage="1" showErrorMessage="1" xr:uid="{00000000-0002-0000-0100-000007000000}">
          <x14:formula1>
            <xm:f>'List Values'!$I$2:$I$4</xm:f>
          </x14:formula1>
          <xm:sqref>J3:J1048576</xm:sqref>
        </x14:dataValidation>
        <x14:dataValidation type="list" allowBlank="1" showInputMessage="1" showErrorMessage="1" xr:uid="{00000000-0002-0000-0100-000008000000}">
          <x14:formula1>
            <xm:f>'List Values'!$J$2:$J$7</xm:f>
          </x14:formula1>
          <xm:sqref>P2:R1003 K3:K1048576</xm:sqref>
        </x14:dataValidation>
        <x14:dataValidation type="list" allowBlank="1" showInputMessage="1" showErrorMessage="1" xr:uid="{00000000-0002-0000-0100-000009000000}">
          <x14:formula1>
            <xm:f>'List Values'!$K$2:$K$7</xm:f>
          </x14:formula1>
          <xm:sqref>L3:L1048576</xm:sqref>
        </x14:dataValidation>
        <x14:dataValidation type="list" allowBlank="1" showInputMessage="1" showErrorMessage="1" xr:uid="{00000000-0002-0000-0100-00000A000000}">
          <x14:formula1>
            <xm:f>'List Values'!$L$2:$L$7</xm:f>
          </x14:formula1>
          <xm:sqref>M3:M1048576</xm:sqref>
        </x14:dataValidation>
        <x14:dataValidation type="list" allowBlank="1" showInputMessage="1" showErrorMessage="1" xr:uid="{00000000-0002-0000-0100-00000B000000}">
          <x14:formula1>
            <xm:f>'List Values'!$D$2:$D$4</xm:f>
          </x14:formula1>
          <xm:sqref>E3:E1048576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/>
  </sheetViews>
  <sheetFormatPr defaultRowHeight="15" x14ac:dyDescent="0.25"/>
  <cols>
    <col min="1" max="1" width="14.28515625" customWidth="1"/>
    <col min="2" max="2" width="34.28515625" customWidth="1"/>
    <col min="3" max="3" width="39" customWidth="1"/>
    <col min="4" max="4" width="28.28515625" customWidth="1"/>
    <col min="5" max="5" width="36.140625" customWidth="1"/>
    <col min="6" max="6" width="34" customWidth="1"/>
    <col min="7" max="7" width="33.28515625" customWidth="1"/>
    <col min="8" max="8" width="49.140625" customWidth="1"/>
    <col min="9" max="9" width="34.28515625" customWidth="1"/>
    <col min="10" max="10" width="67" customWidth="1"/>
    <col min="11" max="11" width="74.42578125" customWidth="1"/>
    <col min="12" max="12" width="79.5703125" customWidth="1"/>
  </cols>
  <sheetData>
    <row r="1" spans="1:12" x14ac:dyDescent="0.25">
      <c r="A1" t="s">
        <v>9</v>
      </c>
      <c r="B1" t="s">
        <v>12</v>
      </c>
      <c r="C1" t="s">
        <v>16</v>
      </c>
      <c r="D1" t="s">
        <v>21</v>
      </c>
      <c r="E1" t="s">
        <v>22</v>
      </c>
      <c r="F1" t="s">
        <v>24</v>
      </c>
      <c r="G1" t="s">
        <v>26</v>
      </c>
      <c r="H1" t="s">
        <v>28</v>
      </c>
      <c r="I1" t="s">
        <v>34</v>
      </c>
      <c r="J1" t="s">
        <v>36</v>
      </c>
      <c r="K1" t="s">
        <v>35</v>
      </c>
      <c r="L1" t="s">
        <v>37</v>
      </c>
    </row>
    <row r="2" spans="1:12" x14ac:dyDescent="0.25">
      <c r="A2" s="1" t="s">
        <v>0</v>
      </c>
      <c r="B2" s="1" t="s">
        <v>13</v>
      </c>
      <c r="C2" s="1" t="s">
        <v>17</v>
      </c>
      <c r="D2" s="1" t="s">
        <v>23</v>
      </c>
      <c r="E2" s="1" t="s">
        <v>23</v>
      </c>
      <c r="F2" s="1" t="s">
        <v>23</v>
      </c>
      <c r="G2" s="1" t="s">
        <v>23</v>
      </c>
      <c r="H2" s="1" t="s">
        <v>49</v>
      </c>
      <c r="I2" s="1" t="s">
        <v>23</v>
      </c>
      <c r="J2">
        <v>0</v>
      </c>
      <c r="K2">
        <v>0</v>
      </c>
      <c r="L2">
        <v>0</v>
      </c>
    </row>
    <row r="3" spans="1:12" x14ac:dyDescent="0.25">
      <c r="A3" s="2" t="s">
        <v>6</v>
      </c>
      <c r="B3" t="s">
        <v>14</v>
      </c>
      <c r="C3" t="s">
        <v>18</v>
      </c>
      <c r="D3" t="s">
        <v>17</v>
      </c>
      <c r="E3" t="s">
        <v>17</v>
      </c>
      <c r="F3" t="s">
        <v>17</v>
      </c>
      <c r="G3" t="s">
        <v>17</v>
      </c>
      <c r="H3" t="s">
        <v>30</v>
      </c>
      <c r="I3" t="s">
        <v>17</v>
      </c>
      <c r="J3">
        <v>1</v>
      </c>
      <c r="K3">
        <v>1</v>
      </c>
      <c r="L3">
        <v>1</v>
      </c>
    </row>
    <row r="4" spans="1:12" x14ac:dyDescent="0.25">
      <c r="A4" s="2" t="s">
        <v>7</v>
      </c>
      <c r="B4" t="s">
        <v>15</v>
      </c>
      <c r="C4" t="s">
        <v>19</v>
      </c>
      <c r="D4" t="s">
        <v>45</v>
      </c>
      <c r="E4" t="s">
        <v>45</v>
      </c>
      <c r="F4" t="s">
        <v>45</v>
      </c>
      <c r="G4" t="s">
        <v>45</v>
      </c>
      <c r="H4" t="s">
        <v>31</v>
      </c>
      <c r="I4" t="s">
        <v>45</v>
      </c>
      <c r="J4">
        <v>2</v>
      </c>
      <c r="K4">
        <v>2</v>
      </c>
      <c r="L4">
        <v>2</v>
      </c>
    </row>
    <row r="5" spans="1:12" x14ac:dyDescent="0.25">
      <c r="A5" s="2" t="s">
        <v>8</v>
      </c>
      <c r="B5" t="s">
        <v>45</v>
      </c>
      <c r="C5" t="s">
        <v>20</v>
      </c>
      <c r="H5" t="s">
        <v>32</v>
      </c>
      <c r="J5">
        <v>3</v>
      </c>
      <c r="K5">
        <v>3</v>
      </c>
      <c r="L5">
        <v>3</v>
      </c>
    </row>
    <row r="6" spans="1:12" x14ac:dyDescent="0.25">
      <c r="A6" s="2" t="s">
        <v>1</v>
      </c>
      <c r="C6" t="s">
        <v>45</v>
      </c>
      <c r="H6" t="s">
        <v>33</v>
      </c>
      <c r="J6">
        <v>4</v>
      </c>
      <c r="K6">
        <v>4</v>
      </c>
      <c r="L6">
        <v>4</v>
      </c>
    </row>
    <row r="7" spans="1:12" x14ac:dyDescent="0.25">
      <c r="A7" s="2" t="s">
        <v>2</v>
      </c>
      <c r="H7" t="s">
        <v>45</v>
      </c>
      <c r="J7" t="s">
        <v>45</v>
      </c>
      <c r="K7" t="s">
        <v>45</v>
      </c>
      <c r="L7" t="s">
        <v>45</v>
      </c>
    </row>
    <row r="8" spans="1:12" x14ac:dyDescent="0.25">
      <c r="A8" s="2" t="s">
        <v>3</v>
      </c>
    </row>
    <row r="9" spans="1:12" x14ac:dyDescent="0.25">
      <c r="A9" s="2" t="s">
        <v>4</v>
      </c>
    </row>
    <row r="10" spans="1:12" x14ac:dyDescent="0.25">
      <c r="A10" s="2" t="s">
        <v>46</v>
      </c>
    </row>
    <row r="11" spans="1:12" x14ac:dyDescent="0.25">
      <c r="A11" s="2" t="s">
        <v>47</v>
      </c>
    </row>
    <row r="12" spans="1:12" x14ac:dyDescent="0.25">
      <c r="A12" s="2" t="s">
        <v>5</v>
      </c>
    </row>
    <row r="13" spans="1:12" x14ac:dyDescent="0.25">
      <c r="F13" t="s">
        <v>25</v>
      </c>
    </row>
  </sheetData>
  <pageMargins left="0.7" right="0.7" top="0.75" bottom="0.75" header="0.3" footer="0.3"/>
  <pageSetup paperSize="9" orientation="portrait" r:id="rId1"/>
  <ignoredErrors>
    <ignoredError sqref="A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3BA42327FFA48B39BF1281E454BB7" ma:contentTypeVersion="11" ma:contentTypeDescription="Create a new document." ma:contentTypeScope="" ma:versionID="56db26d7c500502eb5f88caced399594">
  <xsd:schema xmlns:xsd="http://www.w3.org/2001/XMLSchema" xmlns:xs="http://www.w3.org/2001/XMLSchema" xmlns:p="http://schemas.microsoft.com/office/2006/metadata/properties" xmlns:ns3="d44c8933-d68d-4943-91b7-05dd62f583c4" xmlns:ns4="51aa432a-1659-44b5-b60e-2d3b9e571343" targetNamespace="http://schemas.microsoft.com/office/2006/metadata/properties" ma:root="true" ma:fieldsID="d7d9fdf0b5d448f1a292e9fcba64c969" ns3:_="" ns4:_="">
    <xsd:import namespace="d44c8933-d68d-4943-91b7-05dd62f583c4"/>
    <xsd:import namespace="51aa432a-1659-44b5-b60e-2d3b9e5713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8933-d68d-4943-91b7-05dd62f58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a432a-1659-44b5-b60e-2d3b9e571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E3C3F-139C-48E8-ACFC-39FC068FE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4401C-5F62-4F39-8E8D-52DF2C6DDF65}">
  <ds:schemaRefs>
    <ds:schemaRef ds:uri="http://schemas.microsoft.com/office/2006/metadata/properties"/>
    <ds:schemaRef ds:uri="d44c8933-d68d-4943-91b7-05dd62f583c4"/>
    <ds:schemaRef ds:uri="http://purl.org/dc/terms/"/>
    <ds:schemaRef ds:uri="http://schemas.openxmlformats.org/package/2006/metadata/core-properties"/>
    <ds:schemaRef ds:uri="51aa432a-1659-44b5-b60e-2d3b9e5713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94AB57-DEFE-4845-9D03-5C9E3C552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8933-d68d-4943-91b7-05dd62f583c4"/>
    <ds:schemaRef ds:uri="51aa432a-1659-44b5-b60e-2d3b9e571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 Entry</vt:lpstr>
      <vt:lpstr>List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 Rumbelow</dc:creator>
  <cp:lastModifiedBy>Camilla Trenerry</cp:lastModifiedBy>
  <cp:lastPrinted>2020-11-09T02:11:51Z</cp:lastPrinted>
  <dcterms:created xsi:type="dcterms:W3CDTF">2020-04-27T02:01:27Z</dcterms:created>
  <dcterms:modified xsi:type="dcterms:W3CDTF">2021-01-19T02:27:12Z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0x01010013D3BA42327FFA48B39BF1281E454BB7</vt:lpwstr>
  </property>
</Properties>
</file>